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voberfranken.sharepoint.com/sites/WBVCoburgerLandTeam/Freigegebene Dokumente/Dokumente/Submission 2024/Losverzeichnis/"/>
    </mc:Choice>
  </mc:AlternateContent>
  <xr:revisionPtr revIDLastSave="473" documentId="8_{A8EB00F6-A1A9-4422-8312-335C0E7872C7}" xr6:coauthVersionLast="47" xr6:coauthVersionMax="47" xr10:uidLastSave="{AC813B59-8043-43DB-9BE1-D73E5CE207A6}"/>
  <bookViews>
    <workbookView xWindow="-120" yWindow="-120" windowWidth="29040" windowHeight="15720" xr2:uid="{8F18AF14-C330-4745-BF24-3D55EFC13EA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6" i="1" l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75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4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14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386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57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2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298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6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3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0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79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52" i="1"/>
  <c r="C142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25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9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6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75" i="1"/>
  <c r="F463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44" i="1"/>
  <c r="F43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14" i="1"/>
  <c r="F404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386" i="1"/>
  <c r="F375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57" i="1"/>
  <c r="F347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28" i="1"/>
  <c r="F317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298" i="1"/>
  <c r="F28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69" i="1"/>
  <c r="F257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39" i="1"/>
  <c r="F209" i="1"/>
  <c r="F226" i="1"/>
  <c r="F210" i="1"/>
  <c r="F142" i="1" l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A180" i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F179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F97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F68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8" i="1"/>
</calcChain>
</file>

<file path=xl/sharedStrings.xml><?xml version="1.0" encoding="utf-8"?>
<sst xmlns="http://schemas.openxmlformats.org/spreadsheetml/2006/main" count="812" uniqueCount="46">
  <si>
    <t>WBV Coburger Land e.V.</t>
  </si>
  <si>
    <t>Glockenberg 7</t>
  </si>
  <si>
    <t>96450 Coburg</t>
  </si>
  <si>
    <t>Lagerplatz Unterwohlsbach</t>
  </si>
  <si>
    <t>St./Los-Nr.</t>
  </si>
  <si>
    <t>Baumart</t>
  </si>
  <si>
    <t>Stkl</t>
  </si>
  <si>
    <t>Länge</t>
  </si>
  <si>
    <t>Durchm.</t>
  </si>
  <si>
    <t>fm</t>
  </si>
  <si>
    <t>Gebot</t>
  </si>
  <si>
    <t>Gebot in Worten</t>
  </si>
  <si>
    <t>Bemerkung</t>
  </si>
  <si>
    <t>(m)</t>
  </si>
  <si>
    <t>(cm)</t>
  </si>
  <si>
    <t xml:space="preserve"> (m³)</t>
  </si>
  <si>
    <t>in €/fm</t>
  </si>
  <si>
    <t>Kirsche</t>
  </si>
  <si>
    <t>Eiche</t>
  </si>
  <si>
    <t xml:space="preserve"> </t>
  </si>
  <si>
    <t>Esche</t>
  </si>
  <si>
    <t xml:space="preserve">. . . . . . . . . . . . . . . </t>
  </si>
  <si>
    <t>. . . . . . . . . . . . . . . . . . . . . . . . . . . . . . . . . . . .</t>
  </si>
  <si>
    <t>Ort, Datum</t>
  </si>
  <si>
    <t>Stempel u. Unterschrift des Bieters (Käufers)</t>
  </si>
  <si>
    <t>Erle</t>
  </si>
  <si>
    <t>Bergahorn</t>
  </si>
  <si>
    <t>Kiefer</t>
  </si>
  <si>
    <t>Fichte</t>
  </si>
  <si>
    <t>Birke</t>
  </si>
  <si>
    <t>Buche</t>
  </si>
  <si>
    <t>Roteiche</t>
  </si>
  <si>
    <t>Tanne</t>
  </si>
  <si>
    <t>Lärche</t>
  </si>
  <si>
    <t>Pappel</t>
  </si>
  <si>
    <t>Linde</t>
  </si>
  <si>
    <t>Küstentanne</t>
  </si>
  <si>
    <t>Mob.Tel. Langbein: 0160/8190276</t>
  </si>
  <si>
    <t>Mob.Tel. Thamm: 0160/8197908</t>
  </si>
  <si>
    <t>Oxidationsfleck</t>
  </si>
  <si>
    <t>Katzenpfoten</t>
  </si>
  <si>
    <t>20 cm Zugabe wegen Riss</t>
  </si>
  <si>
    <t>35 cm Zugabe wegen Riss</t>
  </si>
  <si>
    <t>Fax: 09561-239871</t>
  </si>
  <si>
    <t>Tel.: 09561-239870</t>
  </si>
  <si>
    <t>Laub- und Nadelwertholzsubmission am 15.01.2024 der WBV Coburger Land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</si>
</sst>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6" fillId="0" borderId="9" xfId="0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6" fillId="0" borderId="3" xfId="0" applyFont="1" applyBorder="1"/>
    <xf numFmtId="0" fontId="1" fillId="0" borderId="9" xfId="0" applyFont="1" applyBorder="1"/>
    <xf numFmtId="0" fontId="7" fillId="0" borderId="0" xfId="0" applyFont="1"/>
    <xf numFmtId="0" fontId="8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8" fillId="0" borderId="18" xfId="0" applyFont="1" applyBorder="1"/>
    <xf numFmtId="0" fontId="8" fillId="0" borderId="9" xfId="0" applyFont="1" applyBorder="1"/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0" borderId="0" xfId="0" applyNumberFormat="1" applyFont="1"/>
    <xf numFmtId="0" fontId="8" fillId="2" borderId="0" xfId="0" applyFont="1" applyFill="1" applyAlignment="1">
      <alignment horizontal="center"/>
    </xf>
    <xf numFmtId="0" fontId="8" fillId="0" borderId="7" xfId="0" applyFont="1" applyBorder="1"/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/>
    <xf numFmtId="0" fontId="8" fillId="0" borderId="11" xfId="0" applyFont="1" applyBorder="1"/>
    <xf numFmtId="0" fontId="8" fillId="0" borderId="10" xfId="0" applyFont="1" applyBorder="1"/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 applyAlignment="1">
      <alignment vertical="center"/>
    </xf>
    <xf numFmtId="0" fontId="4" fillId="0" borderId="7" xfId="0" applyFont="1" applyBorder="1"/>
    <xf numFmtId="0" fontId="4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490F-D42F-4B43-8439-B792957240BD}">
  <sheetPr>
    <pageSetUpPr fitToPage="1"/>
  </sheetPr>
  <dimension ref="A1:I498"/>
  <sheetViews>
    <sheetView tabSelected="1" workbookViewId="0">
      <selection activeCell="K480" sqref="K480"/>
    </sheetView>
  </sheetViews>
  <sheetFormatPr baseColWidth="10" defaultRowHeight="15" x14ac:dyDescent="0.25"/>
  <cols>
    <col min="1" max="1" width="10.85546875" style="19" customWidth="1"/>
    <col min="2" max="2" width="14.85546875" style="19" customWidth="1"/>
    <col min="3" max="3" width="5" style="59" customWidth="1"/>
    <col min="4" max="4" width="10.28515625" style="67" customWidth="1"/>
    <col min="5" max="5" width="10.42578125" style="59" customWidth="1"/>
    <col min="6" max="6" width="11.28515625" style="54" customWidth="1"/>
    <col min="7" max="7" width="14.42578125" style="19" customWidth="1"/>
    <col min="8" max="8" width="32" style="19" customWidth="1"/>
    <col min="9" max="9" width="28" style="19" customWidth="1"/>
    <col min="257" max="257" width="10.85546875" customWidth="1"/>
    <col min="258" max="258" width="14.85546875" customWidth="1"/>
    <col min="259" max="259" width="7.28515625" customWidth="1"/>
    <col min="260" max="260" width="10.28515625" customWidth="1"/>
    <col min="261" max="261" width="10.42578125" customWidth="1"/>
    <col min="262" max="262" width="11.28515625" customWidth="1"/>
    <col min="263" max="263" width="14.42578125" customWidth="1"/>
    <col min="264" max="264" width="32" customWidth="1"/>
    <col min="265" max="265" width="25.140625" customWidth="1"/>
    <col min="513" max="513" width="10.85546875" customWidth="1"/>
    <col min="514" max="514" width="14.85546875" customWidth="1"/>
    <col min="515" max="515" width="7.28515625" customWidth="1"/>
    <col min="516" max="516" width="10.28515625" customWidth="1"/>
    <col min="517" max="517" width="10.42578125" customWidth="1"/>
    <col min="518" max="518" width="11.28515625" customWidth="1"/>
    <col min="519" max="519" width="14.42578125" customWidth="1"/>
    <col min="520" max="520" width="32" customWidth="1"/>
    <col min="521" max="521" width="25.140625" customWidth="1"/>
    <col min="769" max="769" width="10.85546875" customWidth="1"/>
    <col min="770" max="770" width="14.85546875" customWidth="1"/>
    <col min="771" max="771" width="7.28515625" customWidth="1"/>
    <col min="772" max="772" width="10.28515625" customWidth="1"/>
    <col min="773" max="773" width="10.42578125" customWidth="1"/>
    <col min="774" max="774" width="11.28515625" customWidth="1"/>
    <col min="775" max="775" width="14.42578125" customWidth="1"/>
    <col min="776" max="776" width="32" customWidth="1"/>
    <col min="777" max="777" width="25.140625" customWidth="1"/>
    <col min="1025" max="1025" width="10.85546875" customWidth="1"/>
    <col min="1026" max="1026" width="14.85546875" customWidth="1"/>
    <col min="1027" max="1027" width="7.28515625" customWidth="1"/>
    <col min="1028" max="1028" width="10.28515625" customWidth="1"/>
    <col min="1029" max="1029" width="10.42578125" customWidth="1"/>
    <col min="1030" max="1030" width="11.28515625" customWidth="1"/>
    <col min="1031" max="1031" width="14.42578125" customWidth="1"/>
    <col min="1032" max="1032" width="32" customWidth="1"/>
    <col min="1033" max="1033" width="25.140625" customWidth="1"/>
    <col min="1281" max="1281" width="10.85546875" customWidth="1"/>
    <col min="1282" max="1282" width="14.85546875" customWidth="1"/>
    <col min="1283" max="1283" width="7.28515625" customWidth="1"/>
    <col min="1284" max="1284" width="10.28515625" customWidth="1"/>
    <col min="1285" max="1285" width="10.42578125" customWidth="1"/>
    <col min="1286" max="1286" width="11.28515625" customWidth="1"/>
    <col min="1287" max="1287" width="14.42578125" customWidth="1"/>
    <col min="1288" max="1288" width="32" customWidth="1"/>
    <col min="1289" max="1289" width="25.140625" customWidth="1"/>
    <col min="1537" max="1537" width="10.85546875" customWidth="1"/>
    <col min="1538" max="1538" width="14.85546875" customWidth="1"/>
    <col min="1539" max="1539" width="7.28515625" customWidth="1"/>
    <col min="1540" max="1540" width="10.28515625" customWidth="1"/>
    <col min="1541" max="1541" width="10.42578125" customWidth="1"/>
    <col min="1542" max="1542" width="11.28515625" customWidth="1"/>
    <col min="1543" max="1543" width="14.42578125" customWidth="1"/>
    <col min="1544" max="1544" width="32" customWidth="1"/>
    <col min="1545" max="1545" width="25.140625" customWidth="1"/>
    <col min="1793" max="1793" width="10.85546875" customWidth="1"/>
    <col min="1794" max="1794" width="14.85546875" customWidth="1"/>
    <col min="1795" max="1795" width="7.28515625" customWidth="1"/>
    <col min="1796" max="1796" width="10.28515625" customWidth="1"/>
    <col min="1797" max="1797" width="10.42578125" customWidth="1"/>
    <col min="1798" max="1798" width="11.28515625" customWidth="1"/>
    <col min="1799" max="1799" width="14.42578125" customWidth="1"/>
    <col min="1800" max="1800" width="32" customWidth="1"/>
    <col min="1801" max="1801" width="25.140625" customWidth="1"/>
    <col min="2049" max="2049" width="10.85546875" customWidth="1"/>
    <col min="2050" max="2050" width="14.85546875" customWidth="1"/>
    <col min="2051" max="2051" width="7.28515625" customWidth="1"/>
    <col min="2052" max="2052" width="10.28515625" customWidth="1"/>
    <col min="2053" max="2053" width="10.42578125" customWidth="1"/>
    <col min="2054" max="2054" width="11.28515625" customWidth="1"/>
    <col min="2055" max="2055" width="14.42578125" customWidth="1"/>
    <col min="2056" max="2056" width="32" customWidth="1"/>
    <col min="2057" max="2057" width="25.140625" customWidth="1"/>
    <col min="2305" max="2305" width="10.85546875" customWidth="1"/>
    <col min="2306" max="2306" width="14.85546875" customWidth="1"/>
    <col min="2307" max="2307" width="7.28515625" customWidth="1"/>
    <col min="2308" max="2308" width="10.28515625" customWidth="1"/>
    <col min="2309" max="2309" width="10.42578125" customWidth="1"/>
    <col min="2310" max="2310" width="11.28515625" customWidth="1"/>
    <col min="2311" max="2311" width="14.42578125" customWidth="1"/>
    <col min="2312" max="2312" width="32" customWidth="1"/>
    <col min="2313" max="2313" width="25.140625" customWidth="1"/>
    <col min="2561" max="2561" width="10.85546875" customWidth="1"/>
    <col min="2562" max="2562" width="14.85546875" customWidth="1"/>
    <col min="2563" max="2563" width="7.28515625" customWidth="1"/>
    <col min="2564" max="2564" width="10.28515625" customWidth="1"/>
    <col min="2565" max="2565" width="10.42578125" customWidth="1"/>
    <col min="2566" max="2566" width="11.28515625" customWidth="1"/>
    <col min="2567" max="2567" width="14.42578125" customWidth="1"/>
    <col min="2568" max="2568" width="32" customWidth="1"/>
    <col min="2569" max="2569" width="25.140625" customWidth="1"/>
    <col min="2817" max="2817" width="10.85546875" customWidth="1"/>
    <col min="2818" max="2818" width="14.85546875" customWidth="1"/>
    <col min="2819" max="2819" width="7.28515625" customWidth="1"/>
    <col min="2820" max="2820" width="10.28515625" customWidth="1"/>
    <col min="2821" max="2821" width="10.42578125" customWidth="1"/>
    <col min="2822" max="2822" width="11.28515625" customWidth="1"/>
    <col min="2823" max="2823" width="14.42578125" customWidth="1"/>
    <col min="2824" max="2824" width="32" customWidth="1"/>
    <col min="2825" max="2825" width="25.140625" customWidth="1"/>
    <col min="3073" max="3073" width="10.85546875" customWidth="1"/>
    <col min="3074" max="3074" width="14.85546875" customWidth="1"/>
    <col min="3075" max="3075" width="7.28515625" customWidth="1"/>
    <col min="3076" max="3076" width="10.28515625" customWidth="1"/>
    <col min="3077" max="3077" width="10.42578125" customWidth="1"/>
    <col min="3078" max="3078" width="11.28515625" customWidth="1"/>
    <col min="3079" max="3079" width="14.42578125" customWidth="1"/>
    <col min="3080" max="3080" width="32" customWidth="1"/>
    <col min="3081" max="3081" width="25.140625" customWidth="1"/>
    <col min="3329" max="3329" width="10.85546875" customWidth="1"/>
    <col min="3330" max="3330" width="14.85546875" customWidth="1"/>
    <col min="3331" max="3331" width="7.28515625" customWidth="1"/>
    <col min="3332" max="3332" width="10.28515625" customWidth="1"/>
    <col min="3333" max="3333" width="10.42578125" customWidth="1"/>
    <col min="3334" max="3334" width="11.28515625" customWidth="1"/>
    <col min="3335" max="3335" width="14.42578125" customWidth="1"/>
    <col min="3336" max="3336" width="32" customWidth="1"/>
    <col min="3337" max="3337" width="25.140625" customWidth="1"/>
    <col min="3585" max="3585" width="10.85546875" customWidth="1"/>
    <col min="3586" max="3586" width="14.85546875" customWidth="1"/>
    <col min="3587" max="3587" width="7.28515625" customWidth="1"/>
    <col min="3588" max="3588" width="10.28515625" customWidth="1"/>
    <col min="3589" max="3589" width="10.42578125" customWidth="1"/>
    <col min="3590" max="3590" width="11.28515625" customWidth="1"/>
    <col min="3591" max="3591" width="14.42578125" customWidth="1"/>
    <col min="3592" max="3592" width="32" customWidth="1"/>
    <col min="3593" max="3593" width="25.140625" customWidth="1"/>
    <col min="3841" max="3841" width="10.85546875" customWidth="1"/>
    <col min="3842" max="3842" width="14.85546875" customWidth="1"/>
    <col min="3843" max="3843" width="7.28515625" customWidth="1"/>
    <col min="3844" max="3844" width="10.28515625" customWidth="1"/>
    <col min="3845" max="3845" width="10.42578125" customWidth="1"/>
    <col min="3846" max="3846" width="11.28515625" customWidth="1"/>
    <col min="3847" max="3847" width="14.42578125" customWidth="1"/>
    <col min="3848" max="3848" width="32" customWidth="1"/>
    <col min="3849" max="3849" width="25.140625" customWidth="1"/>
    <col min="4097" max="4097" width="10.85546875" customWidth="1"/>
    <col min="4098" max="4098" width="14.85546875" customWidth="1"/>
    <col min="4099" max="4099" width="7.28515625" customWidth="1"/>
    <col min="4100" max="4100" width="10.28515625" customWidth="1"/>
    <col min="4101" max="4101" width="10.42578125" customWidth="1"/>
    <col min="4102" max="4102" width="11.28515625" customWidth="1"/>
    <col min="4103" max="4103" width="14.42578125" customWidth="1"/>
    <col min="4104" max="4104" width="32" customWidth="1"/>
    <col min="4105" max="4105" width="25.140625" customWidth="1"/>
    <col min="4353" max="4353" width="10.85546875" customWidth="1"/>
    <col min="4354" max="4354" width="14.85546875" customWidth="1"/>
    <col min="4355" max="4355" width="7.28515625" customWidth="1"/>
    <col min="4356" max="4356" width="10.28515625" customWidth="1"/>
    <col min="4357" max="4357" width="10.42578125" customWidth="1"/>
    <col min="4358" max="4358" width="11.28515625" customWidth="1"/>
    <col min="4359" max="4359" width="14.42578125" customWidth="1"/>
    <col min="4360" max="4360" width="32" customWidth="1"/>
    <col min="4361" max="4361" width="25.140625" customWidth="1"/>
    <col min="4609" max="4609" width="10.85546875" customWidth="1"/>
    <col min="4610" max="4610" width="14.85546875" customWidth="1"/>
    <col min="4611" max="4611" width="7.28515625" customWidth="1"/>
    <col min="4612" max="4612" width="10.28515625" customWidth="1"/>
    <col min="4613" max="4613" width="10.42578125" customWidth="1"/>
    <col min="4614" max="4614" width="11.28515625" customWidth="1"/>
    <col min="4615" max="4615" width="14.42578125" customWidth="1"/>
    <col min="4616" max="4616" width="32" customWidth="1"/>
    <col min="4617" max="4617" width="25.140625" customWidth="1"/>
    <col min="4865" max="4865" width="10.85546875" customWidth="1"/>
    <col min="4866" max="4866" width="14.85546875" customWidth="1"/>
    <col min="4867" max="4867" width="7.28515625" customWidth="1"/>
    <col min="4868" max="4868" width="10.28515625" customWidth="1"/>
    <col min="4869" max="4869" width="10.42578125" customWidth="1"/>
    <col min="4870" max="4870" width="11.28515625" customWidth="1"/>
    <col min="4871" max="4871" width="14.42578125" customWidth="1"/>
    <col min="4872" max="4872" width="32" customWidth="1"/>
    <col min="4873" max="4873" width="25.140625" customWidth="1"/>
    <col min="5121" max="5121" width="10.85546875" customWidth="1"/>
    <col min="5122" max="5122" width="14.85546875" customWidth="1"/>
    <col min="5123" max="5123" width="7.28515625" customWidth="1"/>
    <col min="5124" max="5124" width="10.28515625" customWidth="1"/>
    <col min="5125" max="5125" width="10.42578125" customWidth="1"/>
    <col min="5126" max="5126" width="11.28515625" customWidth="1"/>
    <col min="5127" max="5127" width="14.42578125" customWidth="1"/>
    <col min="5128" max="5128" width="32" customWidth="1"/>
    <col min="5129" max="5129" width="25.140625" customWidth="1"/>
    <col min="5377" max="5377" width="10.85546875" customWidth="1"/>
    <col min="5378" max="5378" width="14.85546875" customWidth="1"/>
    <col min="5379" max="5379" width="7.28515625" customWidth="1"/>
    <col min="5380" max="5380" width="10.28515625" customWidth="1"/>
    <col min="5381" max="5381" width="10.42578125" customWidth="1"/>
    <col min="5382" max="5382" width="11.28515625" customWidth="1"/>
    <col min="5383" max="5383" width="14.42578125" customWidth="1"/>
    <col min="5384" max="5384" width="32" customWidth="1"/>
    <col min="5385" max="5385" width="25.140625" customWidth="1"/>
    <col min="5633" max="5633" width="10.85546875" customWidth="1"/>
    <col min="5634" max="5634" width="14.85546875" customWidth="1"/>
    <col min="5635" max="5635" width="7.28515625" customWidth="1"/>
    <col min="5636" max="5636" width="10.28515625" customWidth="1"/>
    <col min="5637" max="5637" width="10.42578125" customWidth="1"/>
    <col min="5638" max="5638" width="11.28515625" customWidth="1"/>
    <col min="5639" max="5639" width="14.42578125" customWidth="1"/>
    <col min="5640" max="5640" width="32" customWidth="1"/>
    <col min="5641" max="5641" width="25.140625" customWidth="1"/>
    <col min="5889" max="5889" width="10.85546875" customWidth="1"/>
    <col min="5890" max="5890" width="14.85546875" customWidth="1"/>
    <col min="5891" max="5891" width="7.28515625" customWidth="1"/>
    <col min="5892" max="5892" width="10.28515625" customWidth="1"/>
    <col min="5893" max="5893" width="10.42578125" customWidth="1"/>
    <col min="5894" max="5894" width="11.28515625" customWidth="1"/>
    <col min="5895" max="5895" width="14.42578125" customWidth="1"/>
    <col min="5896" max="5896" width="32" customWidth="1"/>
    <col min="5897" max="5897" width="25.140625" customWidth="1"/>
    <col min="6145" max="6145" width="10.85546875" customWidth="1"/>
    <col min="6146" max="6146" width="14.85546875" customWidth="1"/>
    <col min="6147" max="6147" width="7.28515625" customWidth="1"/>
    <col min="6148" max="6148" width="10.28515625" customWidth="1"/>
    <col min="6149" max="6149" width="10.42578125" customWidth="1"/>
    <col min="6150" max="6150" width="11.28515625" customWidth="1"/>
    <col min="6151" max="6151" width="14.42578125" customWidth="1"/>
    <col min="6152" max="6152" width="32" customWidth="1"/>
    <col min="6153" max="6153" width="25.140625" customWidth="1"/>
    <col min="6401" max="6401" width="10.85546875" customWidth="1"/>
    <col min="6402" max="6402" width="14.85546875" customWidth="1"/>
    <col min="6403" max="6403" width="7.28515625" customWidth="1"/>
    <col min="6404" max="6404" width="10.28515625" customWidth="1"/>
    <col min="6405" max="6405" width="10.42578125" customWidth="1"/>
    <col min="6406" max="6406" width="11.28515625" customWidth="1"/>
    <col min="6407" max="6407" width="14.42578125" customWidth="1"/>
    <col min="6408" max="6408" width="32" customWidth="1"/>
    <col min="6409" max="6409" width="25.140625" customWidth="1"/>
    <col min="6657" max="6657" width="10.85546875" customWidth="1"/>
    <col min="6658" max="6658" width="14.85546875" customWidth="1"/>
    <col min="6659" max="6659" width="7.28515625" customWidth="1"/>
    <col min="6660" max="6660" width="10.28515625" customWidth="1"/>
    <col min="6661" max="6661" width="10.42578125" customWidth="1"/>
    <col min="6662" max="6662" width="11.28515625" customWidth="1"/>
    <col min="6663" max="6663" width="14.42578125" customWidth="1"/>
    <col min="6664" max="6664" width="32" customWidth="1"/>
    <col min="6665" max="6665" width="25.140625" customWidth="1"/>
    <col min="6913" max="6913" width="10.85546875" customWidth="1"/>
    <col min="6914" max="6914" width="14.85546875" customWidth="1"/>
    <col min="6915" max="6915" width="7.28515625" customWidth="1"/>
    <col min="6916" max="6916" width="10.28515625" customWidth="1"/>
    <col min="6917" max="6917" width="10.42578125" customWidth="1"/>
    <col min="6918" max="6918" width="11.28515625" customWidth="1"/>
    <col min="6919" max="6919" width="14.42578125" customWidth="1"/>
    <col min="6920" max="6920" width="32" customWidth="1"/>
    <col min="6921" max="6921" width="25.140625" customWidth="1"/>
    <col min="7169" max="7169" width="10.85546875" customWidth="1"/>
    <col min="7170" max="7170" width="14.85546875" customWidth="1"/>
    <col min="7171" max="7171" width="7.28515625" customWidth="1"/>
    <col min="7172" max="7172" width="10.28515625" customWidth="1"/>
    <col min="7173" max="7173" width="10.42578125" customWidth="1"/>
    <col min="7174" max="7174" width="11.28515625" customWidth="1"/>
    <col min="7175" max="7175" width="14.42578125" customWidth="1"/>
    <col min="7176" max="7176" width="32" customWidth="1"/>
    <col min="7177" max="7177" width="25.140625" customWidth="1"/>
    <col min="7425" max="7425" width="10.85546875" customWidth="1"/>
    <col min="7426" max="7426" width="14.85546875" customWidth="1"/>
    <col min="7427" max="7427" width="7.28515625" customWidth="1"/>
    <col min="7428" max="7428" width="10.28515625" customWidth="1"/>
    <col min="7429" max="7429" width="10.42578125" customWidth="1"/>
    <col min="7430" max="7430" width="11.28515625" customWidth="1"/>
    <col min="7431" max="7431" width="14.42578125" customWidth="1"/>
    <col min="7432" max="7432" width="32" customWidth="1"/>
    <col min="7433" max="7433" width="25.140625" customWidth="1"/>
    <col min="7681" max="7681" width="10.85546875" customWidth="1"/>
    <col min="7682" max="7682" width="14.85546875" customWidth="1"/>
    <col min="7683" max="7683" width="7.28515625" customWidth="1"/>
    <col min="7684" max="7684" width="10.28515625" customWidth="1"/>
    <col min="7685" max="7685" width="10.42578125" customWidth="1"/>
    <col min="7686" max="7686" width="11.28515625" customWidth="1"/>
    <col min="7687" max="7687" width="14.42578125" customWidth="1"/>
    <col min="7688" max="7688" width="32" customWidth="1"/>
    <col min="7689" max="7689" width="25.140625" customWidth="1"/>
    <col min="7937" max="7937" width="10.85546875" customWidth="1"/>
    <col min="7938" max="7938" width="14.85546875" customWidth="1"/>
    <col min="7939" max="7939" width="7.28515625" customWidth="1"/>
    <col min="7940" max="7940" width="10.28515625" customWidth="1"/>
    <col min="7941" max="7941" width="10.42578125" customWidth="1"/>
    <col min="7942" max="7942" width="11.28515625" customWidth="1"/>
    <col min="7943" max="7943" width="14.42578125" customWidth="1"/>
    <col min="7944" max="7944" width="32" customWidth="1"/>
    <col min="7945" max="7945" width="25.140625" customWidth="1"/>
    <col min="8193" max="8193" width="10.85546875" customWidth="1"/>
    <col min="8194" max="8194" width="14.85546875" customWidth="1"/>
    <col min="8195" max="8195" width="7.28515625" customWidth="1"/>
    <col min="8196" max="8196" width="10.28515625" customWidth="1"/>
    <col min="8197" max="8197" width="10.42578125" customWidth="1"/>
    <col min="8198" max="8198" width="11.28515625" customWidth="1"/>
    <col min="8199" max="8199" width="14.42578125" customWidth="1"/>
    <col min="8200" max="8200" width="32" customWidth="1"/>
    <col min="8201" max="8201" width="25.140625" customWidth="1"/>
    <col min="8449" max="8449" width="10.85546875" customWidth="1"/>
    <col min="8450" max="8450" width="14.85546875" customWidth="1"/>
    <col min="8451" max="8451" width="7.28515625" customWidth="1"/>
    <col min="8452" max="8452" width="10.28515625" customWidth="1"/>
    <col min="8453" max="8453" width="10.42578125" customWidth="1"/>
    <col min="8454" max="8454" width="11.28515625" customWidth="1"/>
    <col min="8455" max="8455" width="14.42578125" customWidth="1"/>
    <col min="8456" max="8456" width="32" customWidth="1"/>
    <col min="8457" max="8457" width="25.140625" customWidth="1"/>
    <col min="8705" max="8705" width="10.85546875" customWidth="1"/>
    <col min="8706" max="8706" width="14.85546875" customWidth="1"/>
    <col min="8707" max="8707" width="7.28515625" customWidth="1"/>
    <col min="8708" max="8708" width="10.28515625" customWidth="1"/>
    <col min="8709" max="8709" width="10.42578125" customWidth="1"/>
    <col min="8710" max="8710" width="11.28515625" customWidth="1"/>
    <col min="8711" max="8711" width="14.42578125" customWidth="1"/>
    <col min="8712" max="8712" width="32" customWidth="1"/>
    <col min="8713" max="8713" width="25.140625" customWidth="1"/>
    <col min="8961" max="8961" width="10.85546875" customWidth="1"/>
    <col min="8962" max="8962" width="14.85546875" customWidth="1"/>
    <col min="8963" max="8963" width="7.28515625" customWidth="1"/>
    <col min="8964" max="8964" width="10.28515625" customWidth="1"/>
    <col min="8965" max="8965" width="10.42578125" customWidth="1"/>
    <col min="8966" max="8966" width="11.28515625" customWidth="1"/>
    <col min="8967" max="8967" width="14.42578125" customWidth="1"/>
    <col min="8968" max="8968" width="32" customWidth="1"/>
    <col min="8969" max="8969" width="25.140625" customWidth="1"/>
    <col min="9217" max="9217" width="10.85546875" customWidth="1"/>
    <col min="9218" max="9218" width="14.85546875" customWidth="1"/>
    <col min="9219" max="9219" width="7.28515625" customWidth="1"/>
    <col min="9220" max="9220" width="10.28515625" customWidth="1"/>
    <col min="9221" max="9221" width="10.42578125" customWidth="1"/>
    <col min="9222" max="9222" width="11.28515625" customWidth="1"/>
    <col min="9223" max="9223" width="14.42578125" customWidth="1"/>
    <col min="9224" max="9224" width="32" customWidth="1"/>
    <col min="9225" max="9225" width="25.140625" customWidth="1"/>
    <col min="9473" max="9473" width="10.85546875" customWidth="1"/>
    <col min="9474" max="9474" width="14.85546875" customWidth="1"/>
    <col min="9475" max="9475" width="7.28515625" customWidth="1"/>
    <col min="9476" max="9476" width="10.28515625" customWidth="1"/>
    <col min="9477" max="9477" width="10.42578125" customWidth="1"/>
    <col min="9478" max="9478" width="11.28515625" customWidth="1"/>
    <col min="9479" max="9479" width="14.42578125" customWidth="1"/>
    <col min="9480" max="9480" width="32" customWidth="1"/>
    <col min="9481" max="9481" width="25.140625" customWidth="1"/>
    <col min="9729" max="9729" width="10.85546875" customWidth="1"/>
    <col min="9730" max="9730" width="14.85546875" customWidth="1"/>
    <col min="9731" max="9731" width="7.28515625" customWidth="1"/>
    <col min="9732" max="9732" width="10.28515625" customWidth="1"/>
    <col min="9733" max="9733" width="10.42578125" customWidth="1"/>
    <col min="9734" max="9734" width="11.28515625" customWidth="1"/>
    <col min="9735" max="9735" width="14.42578125" customWidth="1"/>
    <col min="9736" max="9736" width="32" customWidth="1"/>
    <col min="9737" max="9737" width="25.140625" customWidth="1"/>
    <col min="9985" max="9985" width="10.85546875" customWidth="1"/>
    <col min="9986" max="9986" width="14.85546875" customWidth="1"/>
    <col min="9987" max="9987" width="7.28515625" customWidth="1"/>
    <col min="9988" max="9988" width="10.28515625" customWidth="1"/>
    <col min="9989" max="9989" width="10.42578125" customWidth="1"/>
    <col min="9990" max="9990" width="11.28515625" customWidth="1"/>
    <col min="9991" max="9991" width="14.42578125" customWidth="1"/>
    <col min="9992" max="9992" width="32" customWidth="1"/>
    <col min="9993" max="9993" width="25.140625" customWidth="1"/>
    <col min="10241" max="10241" width="10.85546875" customWidth="1"/>
    <col min="10242" max="10242" width="14.85546875" customWidth="1"/>
    <col min="10243" max="10243" width="7.28515625" customWidth="1"/>
    <col min="10244" max="10244" width="10.28515625" customWidth="1"/>
    <col min="10245" max="10245" width="10.42578125" customWidth="1"/>
    <col min="10246" max="10246" width="11.28515625" customWidth="1"/>
    <col min="10247" max="10247" width="14.42578125" customWidth="1"/>
    <col min="10248" max="10248" width="32" customWidth="1"/>
    <col min="10249" max="10249" width="25.140625" customWidth="1"/>
    <col min="10497" max="10497" width="10.85546875" customWidth="1"/>
    <col min="10498" max="10498" width="14.85546875" customWidth="1"/>
    <col min="10499" max="10499" width="7.28515625" customWidth="1"/>
    <col min="10500" max="10500" width="10.28515625" customWidth="1"/>
    <col min="10501" max="10501" width="10.42578125" customWidth="1"/>
    <col min="10502" max="10502" width="11.28515625" customWidth="1"/>
    <col min="10503" max="10503" width="14.42578125" customWidth="1"/>
    <col min="10504" max="10504" width="32" customWidth="1"/>
    <col min="10505" max="10505" width="25.140625" customWidth="1"/>
    <col min="10753" max="10753" width="10.85546875" customWidth="1"/>
    <col min="10754" max="10754" width="14.85546875" customWidth="1"/>
    <col min="10755" max="10755" width="7.28515625" customWidth="1"/>
    <col min="10756" max="10756" width="10.28515625" customWidth="1"/>
    <col min="10757" max="10757" width="10.42578125" customWidth="1"/>
    <col min="10758" max="10758" width="11.28515625" customWidth="1"/>
    <col min="10759" max="10759" width="14.42578125" customWidth="1"/>
    <col min="10760" max="10760" width="32" customWidth="1"/>
    <col min="10761" max="10761" width="25.140625" customWidth="1"/>
    <col min="11009" max="11009" width="10.85546875" customWidth="1"/>
    <col min="11010" max="11010" width="14.85546875" customWidth="1"/>
    <col min="11011" max="11011" width="7.28515625" customWidth="1"/>
    <col min="11012" max="11012" width="10.28515625" customWidth="1"/>
    <col min="11013" max="11013" width="10.42578125" customWidth="1"/>
    <col min="11014" max="11014" width="11.28515625" customWidth="1"/>
    <col min="11015" max="11015" width="14.42578125" customWidth="1"/>
    <col min="11016" max="11016" width="32" customWidth="1"/>
    <col min="11017" max="11017" width="25.140625" customWidth="1"/>
    <col min="11265" max="11265" width="10.85546875" customWidth="1"/>
    <col min="11266" max="11266" width="14.85546875" customWidth="1"/>
    <col min="11267" max="11267" width="7.28515625" customWidth="1"/>
    <col min="11268" max="11268" width="10.28515625" customWidth="1"/>
    <col min="11269" max="11269" width="10.42578125" customWidth="1"/>
    <col min="11270" max="11270" width="11.28515625" customWidth="1"/>
    <col min="11271" max="11271" width="14.42578125" customWidth="1"/>
    <col min="11272" max="11272" width="32" customWidth="1"/>
    <col min="11273" max="11273" width="25.140625" customWidth="1"/>
    <col min="11521" max="11521" width="10.85546875" customWidth="1"/>
    <col min="11522" max="11522" width="14.85546875" customWidth="1"/>
    <col min="11523" max="11523" width="7.28515625" customWidth="1"/>
    <col min="11524" max="11524" width="10.28515625" customWidth="1"/>
    <col min="11525" max="11525" width="10.42578125" customWidth="1"/>
    <col min="11526" max="11526" width="11.28515625" customWidth="1"/>
    <col min="11527" max="11527" width="14.42578125" customWidth="1"/>
    <col min="11528" max="11528" width="32" customWidth="1"/>
    <col min="11529" max="11529" width="25.140625" customWidth="1"/>
    <col min="11777" max="11777" width="10.85546875" customWidth="1"/>
    <col min="11778" max="11778" width="14.85546875" customWidth="1"/>
    <col min="11779" max="11779" width="7.28515625" customWidth="1"/>
    <col min="11780" max="11780" width="10.28515625" customWidth="1"/>
    <col min="11781" max="11781" width="10.42578125" customWidth="1"/>
    <col min="11782" max="11782" width="11.28515625" customWidth="1"/>
    <col min="11783" max="11783" width="14.42578125" customWidth="1"/>
    <col min="11784" max="11784" width="32" customWidth="1"/>
    <col min="11785" max="11785" width="25.140625" customWidth="1"/>
    <col min="12033" max="12033" width="10.85546875" customWidth="1"/>
    <col min="12034" max="12034" width="14.85546875" customWidth="1"/>
    <col min="12035" max="12035" width="7.28515625" customWidth="1"/>
    <col min="12036" max="12036" width="10.28515625" customWidth="1"/>
    <col min="12037" max="12037" width="10.42578125" customWidth="1"/>
    <col min="12038" max="12038" width="11.28515625" customWidth="1"/>
    <col min="12039" max="12039" width="14.42578125" customWidth="1"/>
    <col min="12040" max="12040" width="32" customWidth="1"/>
    <col min="12041" max="12041" width="25.140625" customWidth="1"/>
    <col min="12289" max="12289" width="10.85546875" customWidth="1"/>
    <col min="12290" max="12290" width="14.85546875" customWidth="1"/>
    <col min="12291" max="12291" width="7.28515625" customWidth="1"/>
    <col min="12292" max="12292" width="10.28515625" customWidth="1"/>
    <col min="12293" max="12293" width="10.42578125" customWidth="1"/>
    <col min="12294" max="12294" width="11.28515625" customWidth="1"/>
    <col min="12295" max="12295" width="14.42578125" customWidth="1"/>
    <col min="12296" max="12296" width="32" customWidth="1"/>
    <col min="12297" max="12297" width="25.140625" customWidth="1"/>
    <col min="12545" max="12545" width="10.85546875" customWidth="1"/>
    <col min="12546" max="12546" width="14.85546875" customWidth="1"/>
    <col min="12547" max="12547" width="7.28515625" customWidth="1"/>
    <col min="12548" max="12548" width="10.28515625" customWidth="1"/>
    <col min="12549" max="12549" width="10.42578125" customWidth="1"/>
    <col min="12550" max="12550" width="11.28515625" customWidth="1"/>
    <col min="12551" max="12551" width="14.42578125" customWidth="1"/>
    <col min="12552" max="12552" width="32" customWidth="1"/>
    <col min="12553" max="12553" width="25.140625" customWidth="1"/>
    <col min="12801" max="12801" width="10.85546875" customWidth="1"/>
    <col min="12802" max="12802" width="14.85546875" customWidth="1"/>
    <col min="12803" max="12803" width="7.28515625" customWidth="1"/>
    <col min="12804" max="12804" width="10.28515625" customWidth="1"/>
    <col min="12805" max="12805" width="10.42578125" customWidth="1"/>
    <col min="12806" max="12806" width="11.28515625" customWidth="1"/>
    <col min="12807" max="12807" width="14.42578125" customWidth="1"/>
    <col min="12808" max="12808" width="32" customWidth="1"/>
    <col min="12809" max="12809" width="25.140625" customWidth="1"/>
    <col min="13057" max="13057" width="10.85546875" customWidth="1"/>
    <col min="13058" max="13058" width="14.85546875" customWidth="1"/>
    <col min="13059" max="13059" width="7.28515625" customWidth="1"/>
    <col min="13060" max="13060" width="10.28515625" customWidth="1"/>
    <col min="13061" max="13061" width="10.42578125" customWidth="1"/>
    <col min="13062" max="13062" width="11.28515625" customWidth="1"/>
    <col min="13063" max="13063" width="14.42578125" customWidth="1"/>
    <col min="13064" max="13064" width="32" customWidth="1"/>
    <col min="13065" max="13065" width="25.140625" customWidth="1"/>
    <col min="13313" max="13313" width="10.85546875" customWidth="1"/>
    <col min="13314" max="13314" width="14.85546875" customWidth="1"/>
    <col min="13315" max="13315" width="7.28515625" customWidth="1"/>
    <col min="13316" max="13316" width="10.28515625" customWidth="1"/>
    <col min="13317" max="13317" width="10.42578125" customWidth="1"/>
    <col min="13318" max="13318" width="11.28515625" customWidth="1"/>
    <col min="13319" max="13319" width="14.42578125" customWidth="1"/>
    <col min="13320" max="13320" width="32" customWidth="1"/>
    <col min="13321" max="13321" width="25.140625" customWidth="1"/>
    <col min="13569" max="13569" width="10.85546875" customWidth="1"/>
    <col min="13570" max="13570" width="14.85546875" customWidth="1"/>
    <col min="13571" max="13571" width="7.28515625" customWidth="1"/>
    <col min="13572" max="13572" width="10.28515625" customWidth="1"/>
    <col min="13573" max="13573" width="10.42578125" customWidth="1"/>
    <col min="13574" max="13574" width="11.28515625" customWidth="1"/>
    <col min="13575" max="13575" width="14.42578125" customWidth="1"/>
    <col min="13576" max="13576" width="32" customWidth="1"/>
    <col min="13577" max="13577" width="25.140625" customWidth="1"/>
    <col min="13825" max="13825" width="10.85546875" customWidth="1"/>
    <col min="13826" max="13826" width="14.85546875" customWidth="1"/>
    <col min="13827" max="13827" width="7.28515625" customWidth="1"/>
    <col min="13828" max="13828" width="10.28515625" customWidth="1"/>
    <col min="13829" max="13829" width="10.42578125" customWidth="1"/>
    <col min="13830" max="13830" width="11.28515625" customWidth="1"/>
    <col min="13831" max="13831" width="14.42578125" customWidth="1"/>
    <col min="13832" max="13832" width="32" customWidth="1"/>
    <col min="13833" max="13833" width="25.140625" customWidth="1"/>
    <col min="14081" max="14081" width="10.85546875" customWidth="1"/>
    <col min="14082" max="14082" width="14.85546875" customWidth="1"/>
    <col min="14083" max="14083" width="7.28515625" customWidth="1"/>
    <col min="14084" max="14084" width="10.28515625" customWidth="1"/>
    <col min="14085" max="14085" width="10.42578125" customWidth="1"/>
    <col min="14086" max="14086" width="11.28515625" customWidth="1"/>
    <col min="14087" max="14087" width="14.42578125" customWidth="1"/>
    <col min="14088" max="14088" width="32" customWidth="1"/>
    <col min="14089" max="14089" width="25.140625" customWidth="1"/>
    <col min="14337" max="14337" width="10.85546875" customWidth="1"/>
    <col min="14338" max="14338" width="14.85546875" customWidth="1"/>
    <col min="14339" max="14339" width="7.28515625" customWidth="1"/>
    <col min="14340" max="14340" width="10.28515625" customWidth="1"/>
    <col min="14341" max="14341" width="10.42578125" customWidth="1"/>
    <col min="14342" max="14342" width="11.28515625" customWidth="1"/>
    <col min="14343" max="14343" width="14.42578125" customWidth="1"/>
    <col min="14344" max="14344" width="32" customWidth="1"/>
    <col min="14345" max="14345" width="25.140625" customWidth="1"/>
    <col min="14593" max="14593" width="10.85546875" customWidth="1"/>
    <col min="14594" max="14594" width="14.85546875" customWidth="1"/>
    <col min="14595" max="14595" width="7.28515625" customWidth="1"/>
    <col min="14596" max="14596" width="10.28515625" customWidth="1"/>
    <col min="14597" max="14597" width="10.42578125" customWidth="1"/>
    <col min="14598" max="14598" width="11.28515625" customWidth="1"/>
    <col min="14599" max="14599" width="14.42578125" customWidth="1"/>
    <col min="14600" max="14600" width="32" customWidth="1"/>
    <col min="14601" max="14601" width="25.140625" customWidth="1"/>
    <col min="14849" max="14849" width="10.85546875" customWidth="1"/>
    <col min="14850" max="14850" width="14.85546875" customWidth="1"/>
    <col min="14851" max="14851" width="7.28515625" customWidth="1"/>
    <col min="14852" max="14852" width="10.28515625" customWidth="1"/>
    <col min="14853" max="14853" width="10.42578125" customWidth="1"/>
    <col min="14854" max="14854" width="11.28515625" customWidth="1"/>
    <col min="14855" max="14855" width="14.42578125" customWidth="1"/>
    <col min="14856" max="14856" width="32" customWidth="1"/>
    <col min="14857" max="14857" width="25.140625" customWidth="1"/>
    <col min="15105" max="15105" width="10.85546875" customWidth="1"/>
    <col min="15106" max="15106" width="14.85546875" customWidth="1"/>
    <col min="15107" max="15107" width="7.28515625" customWidth="1"/>
    <col min="15108" max="15108" width="10.28515625" customWidth="1"/>
    <col min="15109" max="15109" width="10.42578125" customWidth="1"/>
    <col min="15110" max="15110" width="11.28515625" customWidth="1"/>
    <col min="15111" max="15111" width="14.42578125" customWidth="1"/>
    <col min="15112" max="15112" width="32" customWidth="1"/>
    <col min="15113" max="15113" width="25.140625" customWidth="1"/>
    <col min="15361" max="15361" width="10.85546875" customWidth="1"/>
    <col min="15362" max="15362" width="14.85546875" customWidth="1"/>
    <col min="15363" max="15363" width="7.28515625" customWidth="1"/>
    <col min="15364" max="15364" width="10.28515625" customWidth="1"/>
    <col min="15365" max="15365" width="10.42578125" customWidth="1"/>
    <col min="15366" max="15366" width="11.28515625" customWidth="1"/>
    <col min="15367" max="15367" width="14.42578125" customWidth="1"/>
    <col min="15368" max="15368" width="32" customWidth="1"/>
    <col min="15369" max="15369" width="25.140625" customWidth="1"/>
    <col min="15617" max="15617" width="10.85546875" customWidth="1"/>
    <col min="15618" max="15618" width="14.85546875" customWidth="1"/>
    <col min="15619" max="15619" width="7.28515625" customWidth="1"/>
    <col min="15620" max="15620" width="10.28515625" customWidth="1"/>
    <col min="15621" max="15621" width="10.42578125" customWidth="1"/>
    <col min="15622" max="15622" width="11.28515625" customWidth="1"/>
    <col min="15623" max="15623" width="14.42578125" customWidth="1"/>
    <col min="15624" max="15624" width="32" customWidth="1"/>
    <col min="15625" max="15625" width="25.140625" customWidth="1"/>
    <col min="15873" max="15873" width="10.85546875" customWidth="1"/>
    <col min="15874" max="15874" width="14.85546875" customWidth="1"/>
    <col min="15875" max="15875" width="7.28515625" customWidth="1"/>
    <col min="15876" max="15876" width="10.28515625" customWidth="1"/>
    <col min="15877" max="15877" width="10.42578125" customWidth="1"/>
    <col min="15878" max="15878" width="11.28515625" customWidth="1"/>
    <col min="15879" max="15879" width="14.42578125" customWidth="1"/>
    <col min="15880" max="15880" width="32" customWidth="1"/>
    <col min="15881" max="15881" width="25.140625" customWidth="1"/>
    <col min="16129" max="16129" width="10.85546875" customWidth="1"/>
    <col min="16130" max="16130" width="14.85546875" customWidth="1"/>
    <col min="16131" max="16131" width="7.28515625" customWidth="1"/>
    <col min="16132" max="16132" width="10.28515625" customWidth="1"/>
    <col min="16133" max="16133" width="10.42578125" customWidth="1"/>
    <col min="16134" max="16134" width="11.28515625" customWidth="1"/>
    <col min="16135" max="16135" width="14.42578125" customWidth="1"/>
    <col min="16136" max="16136" width="32" customWidth="1"/>
    <col min="16137" max="16137" width="25.140625" customWidth="1"/>
  </cols>
  <sheetData>
    <row r="1" spans="1:9" ht="12" customHeight="1" x14ac:dyDescent="0.25">
      <c r="A1" s="1" t="s">
        <v>0</v>
      </c>
      <c r="B1" s="1"/>
      <c r="C1" s="60"/>
      <c r="D1" s="64"/>
      <c r="E1" s="56"/>
      <c r="F1" s="53"/>
      <c r="G1" s="1"/>
      <c r="H1" s="1"/>
      <c r="I1" s="1" t="s">
        <v>44</v>
      </c>
    </row>
    <row r="2" spans="1:9" ht="12" customHeight="1" x14ac:dyDescent="0.25">
      <c r="A2" s="1" t="s">
        <v>1</v>
      </c>
      <c r="B2" s="1"/>
      <c r="C2" s="60"/>
      <c r="D2" s="64"/>
      <c r="E2" s="56"/>
      <c r="F2" s="53"/>
      <c r="G2" s="1"/>
      <c r="H2" s="1"/>
      <c r="I2" s="1" t="s">
        <v>43</v>
      </c>
    </row>
    <row r="3" spans="1:9" ht="12" customHeight="1" x14ac:dyDescent="0.25">
      <c r="A3" s="1" t="s">
        <v>2</v>
      </c>
      <c r="B3" s="1"/>
      <c r="C3" s="60"/>
      <c r="D3" s="64"/>
      <c r="E3" s="56"/>
      <c r="F3" s="53"/>
      <c r="G3" s="1"/>
      <c r="H3" s="1"/>
      <c r="I3" s="1" t="s">
        <v>37</v>
      </c>
    </row>
    <row r="4" spans="1:9" x14ac:dyDescent="0.25">
      <c r="C4" s="84" t="s">
        <v>45</v>
      </c>
      <c r="D4" s="84"/>
      <c r="E4" s="84"/>
      <c r="F4" s="84"/>
      <c r="G4" s="84"/>
      <c r="H4" s="84"/>
      <c r="I4" s="18" t="s">
        <v>38</v>
      </c>
    </row>
    <row r="5" spans="1:9" ht="13.5" customHeight="1" x14ac:dyDescent="0.25">
      <c r="C5" s="83" t="s">
        <v>3</v>
      </c>
      <c r="D5" s="83"/>
      <c r="E5" s="83"/>
      <c r="F5" s="83"/>
      <c r="G5" s="83"/>
      <c r="H5" s="83"/>
    </row>
    <row r="6" spans="1:9" x14ac:dyDescent="0.25">
      <c r="A6" s="20" t="s">
        <v>4</v>
      </c>
      <c r="B6" s="20" t="s">
        <v>5</v>
      </c>
      <c r="C6" s="57" t="s">
        <v>6</v>
      </c>
      <c r="D6" s="65" t="s">
        <v>7</v>
      </c>
      <c r="E6" s="57" t="s">
        <v>8</v>
      </c>
      <c r="F6" s="32" t="s">
        <v>9</v>
      </c>
      <c r="G6" s="27" t="s">
        <v>10</v>
      </c>
      <c r="H6" s="44" t="s">
        <v>11</v>
      </c>
      <c r="I6" s="44" t="s">
        <v>12</v>
      </c>
    </row>
    <row r="7" spans="1:9" x14ac:dyDescent="0.25">
      <c r="A7" s="21"/>
      <c r="B7" s="21"/>
      <c r="C7" s="58"/>
      <c r="D7" s="66" t="s">
        <v>13</v>
      </c>
      <c r="E7" s="58" t="s">
        <v>14</v>
      </c>
      <c r="F7" s="33" t="s">
        <v>15</v>
      </c>
      <c r="G7" s="28" t="s">
        <v>16</v>
      </c>
      <c r="H7" s="45"/>
      <c r="I7" s="45"/>
    </row>
    <row r="8" spans="1:9" ht="18.600000000000001" customHeight="1" x14ac:dyDescent="0.25">
      <c r="A8" s="2">
        <v>1490</v>
      </c>
      <c r="B8" s="23" t="s">
        <v>18</v>
      </c>
      <c r="C8" s="81" t="str">
        <f t="shared" ref="C8:C26" si="0">IF(E8&gt;69,"6+",IF(E8&gt;59,"6",IF(E8&gt;49,"5",IF(E8&gt;39,"4",IF(E8&gt;34,"3b",IF(E8&gt;29,"3a",IF(E8&gt;24,"2b",)))))))</f>
        <v>5</v>
      </c>
      <c r="D8" s="30">
        <v>4.5999999999999996</v>
      </c>
      <c r="E8" s="74">
        <v>51</v>
      </c>
      <c r="F8" s="4">
        <f t="shared" ref="F8:F27" si="1">ROUND(PRODUCT(E8*E8*3.14159/40000*D8),2)</f>
        <v>0.94</v>
      </c>
      <c r="G8" s="36"/>
      <c r="H8" s="36"/>
      <c r="I8" s="36"/>
    </row>
    <row r="9" spans="1:9" ht="18.600000000000001" customHeight="1" x14ac:dyDescent="0.25">
      <c r="A9" s="3">
        <f>SUM(A8+1)</f>
        <v>1491</v>
      </c>
      <c r="B9" s="24" t="s">
        <v>18</v>
      </c>
      <c r="C9" s="81" t="str">
        <f t="shared" si="0"/>
        <v>5</v>
      </c>
      <c r="D9" s="31">
        <v>4.2</v>
      </c>
      <c r="E9" s="74">
        <v>51</v>
      </c>
      <c r="F9" s="4">
        <f t="shared" si="1"/>
        <v>0.86</v>
      </c>
      <c r="G9" s="26"/>
      <c r="H9" s="26"/>
      <c r="I9" s="26"/>
    </row>
    <row r="10" spans="1:9" ht="18.600000000000001" customHeight="1" x14ac:dyDescent="0.25">
      <c r="A10" s="3">
        <f t="shared" ref="A10:A27" si="2">SUM(A9+1)</f>
        <v>1492</v>
      </c>
      <c r="B10" s="24" t="s">
        <v>18</v>
      </c>
      <c r="C10" s="81" t="str">
        <f t="shared" si="0"/>
        <v>5</v>
      </c>
      <c r="D10" s="31">
        <v>4.4000000000000004</v>
      </c>
      <c r="E10" s="74">
        <v>51</v>
      </c>
      <c r="F10" s="4">
        <f t="shared" si="1"/>
        <v>0.9</v>
      </c>
      <c r="G10" s="26"/>
      <c r="H10" s="26"/>
      <c r="I10" s="26"/>
    </row>
    <row r="11" spans="1:9" ht="18.600000000000001" customHeight="1" x14ac:dyDescent="0.25">
      <c r="A11" s="3">
        <f t="shared" si="2"/>
        <v>1493</v>
      </c>
      <c r="B11" s="24" t="s">
        <v>18</v>
      </c>
      <c r="C11" s="81" t="str">
        <f t="shared" si="0"/>
        <v>4</v>
      </c>
      <c r="D11" s="31">
        <v>4.5</v>
      </c>
      <c r="E11" s="74">
        <v>46</v>
      </c>
      <c r="F11" s="4">
        <f t="shared" si="1"/>
        <v>0.75</v>
      </c>
      <c r="G11" s="26"/>
      <c r="H11" s="26"/>
      <c r="I11" s="26"/>
    </row>
    <row r="12" spans="1:9" ht="18.600000000000001" customHeight="1" x14ac:dyDescent="0.25">
      <c r="A12" s="3">
        <f t="shared" si="2"/>
        <v>1494</v>
      </c>
      <c r="B12" s="24" t="s">
        <v>18</v>
      </c>
      <c r="C12" s="81" t="str">
        <f t="shared" si="0"/>
        <v>5</v>
      </c>
      <c r="D12" s="31">
        <v>5.4</v>
      </c>
      <c r="E12" s="74">
        <v>56</v>
      </c>
      <c r="F12" s="4">
        <f t="shared" si="1"/>
        <v>1.33</v>
      </c>
      <c r="G12" s="26"/>
      <c r="H12" s="26"/>
      <c r="I12" s="26"/>
    </row>
    <row r="13" spans="1:9" ht="18.600000000000001" customHeight="1" x14ac:dyDescent="0.25">
      <c r="A13" s="3">
        <f t="shared" si="2"/>
        <v>1495</v>
      </c>
      <c r="B13" s="24" t="s">
        <v>18</v>
      </c>
      <c r="C13" s="81" t="str">
        <f t="shared" si="0"/>
        <v>4</v>
      </c>
      <c r="D13" s="31">
        <v>3</v>
      </c>
      <c r="E13" s="74">
        <v>49</v>
      </c>
      <c r="F13" s="4">
        <f t="shared" si="1"/>
        <v>0.56999999999999995</v>
      </c>
      <c r="G13" s="26"/>
      <c r="H13" s="26"/>
      <c r="I13" s="26"/>
    </row>
    <row r="14" spans="1:9" ht="18.600000000000001" customHeight="1" x14ac:dyDescent="0.25">
      <c r="A14" s="3">
        <f t="shared" si="2"/>
        <v>1496</v>
      </c>
      <c r="B14" s="24" t="s">
        <v>18</v>
      </c>
      <c r="C14" s="81" t="str">
        <f t="shared" si="0"/>
        <v>4</v>
      </c>
      <c r="D14" s="31">
        <v>3.1</v>
      </c>
      <c r="E14" s="74">
        <v>46</v>
      </c>
      <c r="F14" s="4">
        <f t="shared" si="1"/>
        <v>0.52</v>
      </c>
      <c r="G14" s="26"/>
      <c r="H14" s="26"/>
      <c r="I14" s="26"/>
    </row>
    <row r="15" spans="1:9" ht="18.600000000000001" customHeight="1" x14ac:dyDescent="0.25">
      <c r="A15" s="3">
        <f t="shared" si="2"/>
        <v>1497</v>
      </c>
      <c r="B15" s="24" t="s">
        <v>18</v>
      </c>
      <c r="C15" s="81" t="str">
        <f t="shared" si="0"/>
        <v>4</v>
      </c>
      <c r="D15" s="31">
        <v>4.3</v>
      </c>
      <c r="E15" s="74">
        <v>48</v>
      </c>
      <c r="F15" s="4">
        <f t="shared" si="1"/>
        <v>0.78</v>
      </c>
      <c r="G15" s="26"/>
      <c r="H15" s="26"/>
      <c r="I15" s="26"/>
    </row>
    <row r="16" spans="1:9" ht="18.600000000000001" customHeight="1" x14ac:dyDescent="0.25">
      <c r="A16" s="3">
        <f t="shared" si="2"/>
        <v>1498</v>
      </c>
      <c r="B16" s="24" t="s">
        <v>18</v>
      </c>
      <c r="C16" s="81" t="str">
        <f t="shared" si="0"/>
        <v>4</v>
      </c>
      <c r="D16" s="31">
        <v>3.7</v>
      </c>
      <c r="E16" s="74">
        <v>49</v>
      </c>
      <c r="F16" s="4">
        <f t="shared" si="1"/>
        <v>0.7</v>
      </c>
      <c r="G16" s="26"/>
      <c r="H16" s="26"/>
      <c r="I16" s="26"/>
    </row>
    <row r="17" spans="1:9" ht="18.600000000000001" customHeight="1" x14ac:dyDescent="0.25">
      <c r="A17" s="3">
        <f t="shared" si="2"/>
        <v>1499</v>
      </c>
      <c r="B17" s="24" t="s">
        <v>18</v>
      </c>
      <c r="C17" s="81" t="str">
        <f t="shared" si="0"/>
        <v>3b</v>
      </c>
      <c r="D17" s="31">
        <v>4.3</v>
      </c>
      <c r="E17" s="74">
        <v>39</v>
      </c>
      <c r="F17" s="4">
        <f t="shared" si="1"/>
        <v>0.51</v>
      </c>
      <c r="G17" s="26"/>
      <c r="H17" s="26"/>
      <c r="I17" s="5" t="s">
        <v>19</v>
      </c>
    </row>
    <row r="18" spans="1:9" ht="18.600000000000001" customHeight="1" x14ac:dyDescent="0.25">
      <c r="A18" s="3">
        <f t="shared" si="2"/>
        <v>1500</v>
      </c>
      <c r="B18" s="24" t="s">
        <v>18</v>
      </c>
      <c r="C18" s="81" t="str">
        <f t="shared" si="0"/>
        <v>4</v>
      </c>
      <c r="D18" s="31">
        <v>4.5999999999999996</v>
      </c>
      <c r="E18" s="74">
        <v>41</v>
      </c>
      <c r="F18" s="4">
        <f t="shared" si="1"/>
        <v>0.61</v>
      </c>
      <c r="G18" s="26"/>
      <c r="H18" s="26"/>
      <c r="I18" s="26"/>
    </row>
    <row r="19" spans="1:9" ht="18.600000000000001" customHeight="1" x14ac:dyDescent="0.25">
      <c r="A19" s="3">
        <f t="shared" si="2"/>
        <v>1501</v>
      </c>
      <c r="B19" s="24" t="s">
        <v>18</v>
      </c>
      <c r="C19" s="81" t="str">
        <f t="shared" si="0"/>
        <v>4</v>
      </c>
      <c r="D19" s="31">
        <v>4</v>
      </c>
      <c r="E19" s="74">
        <v>47</v>
      </c>
      <c r="F19" s="4">
        <f t="shared" si="1"/>
        <v>0.69</v>
      </c>
      <c r="G19" s="26"/>
      <c r="H19" s="26"/>
      <c r="I19" s="26"/>
    </row>
    <row r="20" spans="1:9" ht="18.600000000000001" customHeight="1" x14ac:dyDescent="0.25">
      <c r="A20" s="3">
        <f t="shared" si="2"/>
        <v>1502</v>
      </c>
      <c r="B20" s="24" t="s">
        <v>18</v>
      </c>
      <c r="C20" s="81" t="str">
        <f t="shared" si="0"/>
        <v>5</v>
      </c>
      <c r="D20" s="31">
        <v>3.9</v>
      </c>
      <c r="E20" s="74">
        <v>56</v>
      </c>
      <c r="F20" s="4">
        <f t="shared" si="1"/>
        <v>0.96</v>
      </c>
      <c r="G20" s="26"/>
      <c r="H20" s="26"/>
      <c r="I20" s="26"/>
    </row>
    <row r="21" spans="1:9" ht="18.600000000000001" customHeight="1" x14ac:dyDescent="0.25">
      <c r="A21" s="3">
        <f t="shared" si="2"/>
        <v>1503</v>
      </c>
      <c r="B21" s="24" t="s">
        <v>18</v>
      </c>
      <c r="C21" s="81" t="str">
        <f t="shared" si="0"/>
        <v>6</v>
      </c>
      <c r="D21" s="31">
        <v>4</v>
      </c>
      <c r="E21" s="74">
        <v>69</v>
      </c>
      <c r="F21" s="4">
        <f t="shared" si="1"/>
        <v>1.5</v>
      </c>
      <c r="G21" s="26"/>
      <c r="H21" s="26"/>
      <c r="I21" s="26"/>
    </row>
    <row r="22" spans="1:9" ht="18.600000000000001" customHeight="1" x14ac:dyDescent="0.25">
      <c r="A22" s="3">
        <f t="shared" si="2"/>
        <v>1504</v>
      </c>
      <c r="B22" s="24" t="s">
        <v>18</v>
      </c>
      <c r="C22" s="81" t="str">
        <f t="shared" si="0"/>
        <v>6+</v>
      </c>
      <c r="D22" s="31">
        <v>4.0999999999999996</v>
      </c>
      <c r="E22" s="74">
        <v>75</v>
      </c>
      <c r="F22" s="4">
        <f t="shared" si="1"/>
        <v>1.81</v>
      </c>
      <c r="G22" s="26"/>
      <c r="H22" s="26"/>
      <c r="I22" s="26"/>
    </row>
    <row r="23" spans="1:9" ht="18.600000000000001" customHeight="1" x14ac:dyDescent="0.25">
      <c r="A23" s="3">
        <f t="shared" si="2"/>
        <v>1505</v>
      </c>
      <c r="B23" s="24" t="s">
        <v>18</v>
      </c>
      <c r="C23" s="81" t="str">
        <f t="shared" si="0"/>
        <v>6</v>
      </c>
      <c r="D23" s="31">
        <v>5</v>
      </c>
      <c r="E23" s="74">
        <v>60</v>
      </c>
      <c r="F23" s="4">
        <f t="shared" si="1"/>
        <v>1.41</v>
      </c>
      <c r="G23" s="26"/>
      <c r="H23" s="26"/>
      <c r="I23" s="26"/>
    </row>
    <row r="24" spans="1:9" ht="18.600000000000001" customHeight="1" x14ac:dyDescent="0.25">
      <c r="A24" s="3">
        <f t="shared" si="2"/>
        <v>1506</v>
      </c>
      <c r="B24" s="24" t="s">
        <v>18</v>
      </c>
      <c r="C24" s="81" t="str">
        <f t="shared" si="0"/>
        <v>5</v>
      </c>
      <c r="D24" s="31">
        <v>6.1</v>
      </c>
      <c r="E24" s="74">
        <v>57</v>
      </c>
      <c r="F24" s="4">
        <f t="shared" si="1"/>
        <v>1.56</v>
      </c>
      <c r="G24" s="26"/>
      <c r="H24" s="26"/>
      <c r="I24" s="26"/>
    </row>
    <row r="25" spans="1:9" ht="18.600000000000001" customHeight="1" x14ac:dyDescent="0.25">
      <c r="A25" s="3">
        <f t="shared" si="2"/>
        <v>1507</v>
      </c>
      <c r="B25" s="24" t="s">
        <v>18</v>
      </c>
      <c r="C25" s="81" t="str">
        <f t="shared" si="0"/>
        <v>4</v>
      </c>
      <c r="D25" s="31">
        <v>6</v>
      </c>
      <c r="E25" s="74">
        <v>46</v>
      </c>
      <c r="F25" s="4">
        <f t="shared" si="1"/>
        <v>1</v>
      </c>
      <c r="G25" s="26"/>
      <c r="H25" s="26"/>
      <c r="I25" s="26"/>
    </row>
    <row r="26" spans="1:9" ht="18.600000000000001" customHeight="1" x14ac:dyDescent="0.25">
      <c r="A26" s="3">
        <f t="shared" si="2"/>
        <v>1508</v>
      </c>
      <c r="B26" s="24" t="s">
        <v>18</v>
      </c>
      <c r="C26" s="81" t="str">
        <f t="shared" si="0"/>
        <v>5</v>
      </c>
      <c r="D26" s="31">
        <v>5</v>
      </c>
      <c r="E26" s="74">
        <v>53</v>
      </c>
      <c r="F26" s="4">
        <f t="shared" si="1"/>
        <v>1.1000000000000001</v>
      </c>
      <c r="G26" s="26"/>
      <c r="H26" s="26"/>
      <c r="I26" s="26"/>
    </row>
    <row r="27" spans="1:9" ht="18.600000000000001" customHeight="1" x14ac:dyDescent="0.25">
      <c r="A27" s="3">
        <f t="shared" si="2"/>
        <v>1509</v>
      </c>
      <c r="B27" s="24" t="s">
        <v>18</v>
      </c>
      <c r="C27" s="82" t="str">
        <f>IF(E27&gt;69,"6+",IF(E27&gt;59,"6",IF(E27&gt;49,"5",IF(E27&gt;39,"4",IF(E27&gt;34,"3b",IF(E27&gt;29,"3a",IF(E27&gt;24,"2b",)))))))</f>
        <v>3b</v>
      </c>
      <c r="D27" s="31">
        <v>4.3</v>
      </c>
      <c r="E27" s="74">
        <v>39</v>
      </c>
      <c r="F27" s="4">
        <f t="shared" si="1"/>
        <v>0.51</v>
      </c>
      <c r="G27" s="26"/>
      <c r="H27" s="26"/>
      <c r="I27" s="26" t="s">
        <v>19</v>
      </c>
    </row>
    <row r="28" spans="1:9" ht="17.25" customHeight="1" x14ac:dyDescent="0.25">
      <c r="C28" s="60"/>
      <c r="F28" s="78"/>
    </row>
    <row r="29" spans="1:9" ht="19.5" customHeight="1" x14ac:dyDescent="0.25">
      <c r="B29" s="6" t="s">
        <v>21</v>
      </c>
      <c r="F29" s="78"/>
      <c r="H29" s="85" t="s">
        <v>22</v>
      </c>
      <c r="I29" s="85"/>
    </row>
    <row r="30" spans="1:9" x14ac:dyDescent="0.25">
      <c r="A30" s="7"/>
      <c r="B30" s="8" t="s">
        <v>23</v>
      </c>
      <c r="C30" s="60"/>
      <c r="D30" s="68"/>
      <c r="E30" s="60"/>
      <c r="F30" s="55"/>
      <c r="G30" s="7"/>
      <c r="H30" s="86" t="s">
        <v>24</v>
      </c>
      <c r="I30" s="86"/>
    </row>
    <row r="31" spans="1:9" x14ac:dyDescent="0.25">
      <c r="A31" s="1" t="s">
        <v>0</v>
      </c>
      <c r="B31" s="1"/>
      <c r="C31" s="60"/>
      <c r="D31" s="64"/>
      <c r="E31" s="56"/>
      <c r="F31" s="53"/>
      <c r="G31" s="1"/>
      <c r="H31" s="1"/>
      <c r="I31" s="1" t="s">
        <v>44</v>
      </c>
    </row>
    <row r="32" spans="1:9" x14ac:dyDescent="0.25">
      <c r="A32" s="1" t="s">
        <v>1</v>
      </c>
      <c r="B32" s="1"/>
      <c r="C32" s="60"/>
      <c r="D32" s="64"/>
      <c r="E32" s="56"/>
      <c r="F32" s="53"/>
      <c r="G32" s="1"/>
      <c r="H32" s="1"/>
      <c r="I32" s="1" t="s">
        <v>43</v>
      </c>
    </row>
    <row r="33" spans="1:9" x14ac:dyDescent="0.25">
      <c r="A33" s="1" t="s">
        <v>2</v>
      </c>
      <c r="B33" s="1"/>
      <c r="C33" s="60"/>
      <c r="D33" s="64"/>
      <c r="E33" s="56"/>
      <c r="F33" s="53"/>
      <c r="G33" s="1"/>
      <c r="H33" s="1"/>
      <c r="I33" s="1" t="s">
        <v>37</v>
      </c>
    </row>
    <row r="34" spans="1:9" x14ac:dyDescent="0.25">
      <c r="C34" s="84" t="s">
        <v>45</v>
      </c>
      <c r="D34" s="84"/>
      <c r="E34" s="84"/>
      <c r="F34" s="84"/>
      <c r="G34" s="84"/>
      <c r="H34" s="84"/>
      <c r="I34" s="18" t="s">
        <v>38</v>
      </c>
    </row>
    <row r="35" spans="1:9" x14ac:dyDescent="0.25">
      <c r="C35" s="83" t="s">
        <v>3</v>
      </c>
      <c r="D35" s="83"/>
      <c r="E35" s="83"/>
      <c r="F35" s="83"/>
      <c r="G35" s="83"/>
      <c r="H35" s="83"/>
    </row>
    <row r="36" spans="1:9" x14ac:dyDescent="0.25">
      <c r="A36" s="20" t="s">
        <v>4</v>
      </c>
      <c r="B36" s="20" t="s">
        <v>5</v>
      </c>
      <c r="C36" s="57" t="s">
        <v>6</v>
      </c>
      <c r="D36" s="65" t="s">
        <v>7</v>
      </c>
      <c r="E36" s="57" t="s">
        <v>8</v>
      </c>
      <c r="F36" s="32" t="s">
        <v>9</v>
      </c>
      <c r="G36" s="27" t="s">
        <v>10</v>
      </c>
      <c r="H36" s="44" t="s">
        <v>11</v>
      </c>
      <c r="I36" s="44" t="s">
        <v>12</v>
      </c>
    </row>
    <row r="37" spans="1:9" x14ac:dyDescent="0.25">
      <c r="A37" s="21"/>
      <c r="B37" s="21"/>
      <c r="C37" s="58"/>
      <c r="D37" s="66" t="s">
        <v>13</v>
      </c>
      <c r="E37" s="58" t="s">
        <v>14</v>
      </c>
      <c r="F37" s="33" t="s">
        <v>15</v>
      </c>
      <c r="G37" s="28" t="s">
        <v>16</v>
      </c>
      <c r="H37" s="45"/>
      <c r="I37" s="45"/>
    </row>
    <row r="38" spans="1:9" ht="18.600000000000001" customHeight="1" x14ac:dyDescent="0.25">
      <c r="A38" s="3">
        <v>1510</v>
      </c>
      <c r="B38" s="24" t="s">
        <v>26</v>
      </c>
      <c r="C38" s="81" t="str">
        <f>IF(E38&gt;69,"6+",IF(E38&gt;59,"6",IF(E38&gt;49,"5",IF(E38&gt;39,"4",IF(E38&gt;34,"3b",IF(E38&gt;29,"3a",IF(E38&gt;24,"2b",)))))))</f>
        <v>6</v>
      </c>
      <c r="D38" s="31">
        <v>4.7</v>
      </c>
      <c r="E38" s="74">
        <v>66</v>
      </c>
      <c r="F38" s="9">
        <f>ROUND(PRODUCT(E38*E38*3.14159/40000*D38),2)</f>
        <v>1.61</v>
      </c>
      <c r="G38" s="36"/>
      <c r="H38" s="36"/>
      <c r="I38" s="36"/>
    </row>
    <row r="39" spans="1:9" ht="18.600000000000001" customHeight="1" x14ac:dyDescent="0.25">
      <c r="A39" s="3">
        <f t="shared" ref="A39:A57" si="3">SUM(A38+1)</f>
        <v>1511</v>
      </c>
      <c r="B39" s="24" t="s">
        <v>18</v>
      </c>
      <c r="C39" s="81" t="str">
        <f t="shared" ref="C39:C57" si="4">IF(E39&gt;69,"6+",IF(E39&gt;59,"6",IF(E39&gt;49,"5",IF(E39&gt;39,"4",IF(E39&gt;34,"3b",IF(E39&gt;29,"3a",IF(E39&gt;24,"2b",)))))))</f>
        <v>6+</v>
      </c>
      <c r="D39" s="31">
        <v>4</v>
      </c>
      <c r="E39" s="74">
        <v>74</v>
      </c>
      <c r="F39" s="4">
        <f t="shared" ref="F39:F57" si="5">ROUND(PRODUCT(E39*E39*3.14159/40000*D39),2)</f>
        <v>1.72</v>
      </c>
      <c r="G39" s="26"/>
      <c r="H39" s="26"/>
      <c r="I39" s="26"/>
    </row>
    <row r="40" spans="1:9" ht="18.600000000000001" customHeight="1" x14ac:dyDescent="0.25">
      <c r="A40" s="3">
        <f t="shared" si="3"/>
        <v>1512</v>
      </c>
      <c r="B40" s="24" t="s">
        <v>18</v>
      </c>
      <c r="C40" s="81" t="str">
        <f t="shared" si="4"/>
        <v>6</v>
      </c>
      <c r="D40" s="31">
        <v>4</v>
      </c>
      <c r="E40" s="74">
        <v>65</v>
      </c>
      <c r="F40" s="4">
        <f t="shared" si="5"/>
        <v>1.33</v>
      </c>
      <c r="G40" s="26"/>
      <c r="H40" s="26"/>
      <c r="I40" s="26"/>
    </row>
    <row r="41" spans="1:9" ht="18.600000000000001" customHeight="1" x14ac:dyDescent="0.25">
      <c r="A41" s="3">
        <f t="shared" si="3"/>
        <v>1513</v>
      </c>
      <c r="B41" s="24" t="s">
        <v>18</v>
      </c>
      <c r="C41" s="81" t="str">
        <f t="shared" si="4"/>
        <v>6</v>
      </c>
      <c r="D41" s="31">
        <v>5.0999999999999996</v>
      </c>
      <c r="E41" s="74">
        <v>64</v>
      </c>
      <c r="F41" s="4">
        <f t="shared" si="5"/>
        <v>1.64</v>
      </c>
      <c r="G41" s="26"/>
      <c r="H41" s="26"/>
      <c r="I41" s="26"/>
    </row>
    <row r="42" spans="1:9" ht="18.600000000000001" customHeight="1" x14ac:dyDescent="0.25">
      <c r="A42" s="3">
        <f t="shared" si="3"/>
        <v>1514</v>
      </c>
      <c r="B42" s="24" t="s">
        <v>18</v>
      </c>
      <c r="C42" s="81" t="str">
        <f t="shared" si="4"/>
        <v>6</v>
      </c>
      <c r="D42" s="31">
        <v>6.5</v>
      </c>
      <c r="E42" s="74">
        <v>61</v>
      </c>
      <c r="F42" s="4">
        <f t="shared" si="5"/>
        <v>1.9</v>
      </c>
      <c r="G42" s="26"/>
      <c r="H42" s="26"/>
      <c r="I42" s="26"/>
    </row>
    <row r="43" spans="1:9" ht="18.600000000000001" customHeight="1" x14ac:dyDescent="0.25">
      <c r="A43" s="3">
        <f t="shared" si="3"/>
        <v>1515</v>
      </c>
      <c r="B43" s="24" t="s">
        <v>18</v>
      </c>
      <c r="C43" s="81" t="str">
        <f t="shared" si="4"/>
        <v>6</v>
      </c>
      <c r="D43" s="31">
        <v>3.2</v>
      </c>
      <c r="E43" s="74">
        <v>68</v>
      </c>
      <c r="F43" s="4">
        <f t="shared" si="5"/>
        <v>1.1599999999999999</v>
      </c>
      <c r="G43" s="26"/>
      <c r="H43" s="26"/>
      <c r="I43" s="26"/>
    </row>
    <row r="44" spans="1:9" ht="18.600000000000001" customHeight="1" x14ac:dyDescent="0.25">
      <c r="A44" s="3">
        <f t="shared" si="3"/>
        <v>1516</v>
      </c>
      <c r="B44" s="24" t="s">
        <v>18</v>
      </c>
      <c r="C44" s="81" t="str">
        <f t="shared" si="4"/>
        <v>5</v>
      </c>
      <c r="D44" s="31">
        <v>6</v>
      </c>
      <c r="E44" s="74">
        <v>51</v>
      </c>
      <c r="F44" s="4">
        <f t="shared" si="5"/>
        <v>1.23</v>
      </c>
      <c r="G44" s="26"/>
      <c r="H44" s="26"/>
      <c r="I44" s="26"/>
    </row>
    <row r="45" spans="1:9" ht="18.600000000000001" customHeight="1" x14ac:dyDescent="0.25">
      <c r="A45" s="3">
        <f t="shared" si="3"/>
        <v>1517</v>
      </c>
      <c r="B45" s="24" t="s">
        <v>18</v>
      </c>
      <c r="C45" s="81" t="str">
        <f t="shared" si="4"/>
        <v>5</v>
      </c>
      <c r="D45" s="31">
        <v>6.2</v>
      </c>
      <c r="E45" s="74">
        <v>59</v>
      </c>
      <c r="F45" s="4">
        <f t="shared" si="5"/>
        <v>1.7</v>
      </c>
      <c r="G45" s="26"/>
      <c r="H45" s="26"/>
      <c r="I45" s="26"/>
    </row>
    <row r="46" spans="1:9" ht="18.600000000000001" customHeight="1" x14ac:dyDescent="0.25">
      <c r="A46" s="3">
        <f t="shared" si="3"/>
        <v>1518</v>
      </c>
      <c r="B46" s="24" t="s">
        <v>18</v>
      </c>
      <c r="C46" s="81" t="str">
        <f t="shared" si="4"/>
        <v>5</v>
      </c>
      <c r="D46" s="31">
        <v>4</v>
      </c>
      <c r="E46" s="74">
        <v>59</v>
      </c>
      <c r="F46" s="4">
        <f t="shared" si="5"/>
        <v>1.0900000000000001</v>
      </c>
      <c r="G46" s="26"/>
      <c r="H46" s="26"/>
      <c r="I46" s="26"/>
    </row>
    <row r="47" spans="1:9" ht="18.600000000000001" customHeight="1" x14ac:dyDescent="0.25">
      <c r="A47" s="3">
        <f t="shared" si="3"/>
        <v>1519</v>
      </c>
      <c r="B47" s="24" t="s">
        <v>18</v>
      </c>
      <c r="C47" s="81" t="str">
        <f t="shared" si="4"/>
        <v>5</v>
      </c>
      <c r="D47" s="31">
        <v>5</v>
      </c>
      <c r="E47" s="74">
        <v>59</v>
      </c>
      <c r="F47" s="4">
        <f t="shared" si="5"/>
        <v>1.37</v>
      </c>
      <c r="G47" s="26"/>
      <c r="H47" s="26"/>
      <c r="I47" s="26"/>
    </row>
    <row r="48" spans="1:9" ht="18.600000000000001" customHeight="1" x14ac:dyDescent="0.25">
      <c r="A48" s="3">
        <f t="shared" si="3"/>
        <v>1520</v>
      </c>
      <c r="B48" s="24" t="s">
        <v>18</v>
      </c>
      <c r="C48" s="81" t="str">
        <f t="shared" si="4"/>
        <v>6+</v>
      </c>
      <c r="D48" s="31">
        <v>8.6999999999999993</v>
      </c>
      <c r="E48" s="74">
        <v>73</v>
      </c>
      <c r="F48" s="4">
        <f t="shared" si="5"/>
        <v>3.64</v>
      </c>
      <c r="G48" s="26"/>
      <c r="H48" s="26"/>
      <c r="I48" s="26"/>
    </row>
    <row r="49" spans="1:9" ht="18.600000000000001" customHeight="1" x14ac:dyDescent="0.25">
      <c r="A49" s="3">
        <f t="shared" si="3"/>
        <v>1521</v>
      </c>
      <c r="B49" s="24" t="s">
        <v>31</v>
      </c>
      <c r="C49" s="81" t="str">
        <f t="shared" si="4"/>
        <v>6+</v>
      </c>
      <c r="D49" s="31">
        <v>7.8</v>
      </c>
      <c r="E49" s="74">
        <v>71</v>
      </c>
      <c r="F49" s="4">
        <f t="shared" si="5"/>
        <v>3.09</v>
      </c>
      <c r="G49" s="26"/>
      <c r="H49" s="26"/>
      <c r="I49" s="26"/>
    </row>
    <row r="50" spans="1:9" ht="18.600000000000001" customHeight="1" x14ac:dyDescent="0.25">
      <c r="A50" s="3">
        <f t="shared" si="3"/>
        <v>1522</v>
      </c>
      <c r="B50" s="24" t="s">
        <v>18</v>
      </c>
      <c r="C50" s="81" t="str">
        <f t="shared" si="4"/>
        <v>6</v>
      </c>
      <c r="D50" s="31">
        <v>4.4000000000000004</v>
      </c>
      <c r="E50" s="74">
        <v>61</v>
      </c>
      <c r="F50" s="4">
        <f t="shared" si="5"/>
        <v>1.29</v>
      </c>
      <c r="G50" s="26"/>
      <c r="H50" s="26"/>
      <c r="I50" s="26"/>
    </row>
    <row r="51" spans="1:9" ht="18.600000000000001" customHeight="1" x14ac:dyDescent="0.25">
      <c r="A51" s="3">
        <f t="shared" si="3"/>
        <v>1523</v>
      </c>
      <c r="B51" s="24" t="s">
        <v>34</v>
      </c>
      <c r="C51" s="81" t="str">
        <f t="shared" si="4"/>
        <v>5</v>
      </c>
      <c r="D51" s="31">
        <v>3.2</v>
      </c>
      <c r="E51" s="74">
        <v>51</v>
      </c>
      <c r="F51" s="4">
        <f t="shared" si="5"/>
        <v>0.65</v>
      </c>
      <c r="G51" s="26"/>
      <c r="H51" s="26"/>
      <c r="I51" s="26"/>
    </row>
    <row r="52" spans="1:9" ht="18.600000000000001" customHeight="1" x14ac:dyDescent="0.25">
      <c r="A52" s="3">
        <f t="shared" si="3"/>
        <v>1524</v>
      </c>
      <c r="B52" s="24" t="s">
        <v>18</v>
      </c>
      <c r="C52" s="81" t="str">
        <f t="shared" si="4"/>
        <v>5</v>
      </c>
      <c r="D52" s="31">
        <v>2</v>
      </c>
      <c r="E52" s="74">
        <v>54</v>
      </c>
      <c r="F52" s="4">
        <f t="shared" si="5"/>
        <v>0.46</v>
      </c>
      <c r="G52" s="26"/>
      <c r="H52" s="26"/>
      <c r="I52" s="26"/>
    </row>
    <row r="53" spans="1:9" ht="18.600000000000001" customHeight="1" x14ac:dyDescent="0.25">
      <c r="A53" s="3">
        <f t="shared" si="3"/>
        <v>1525</v>
      </c>
      <c r="B53" s="24" t="s">
        <v>18</v>
      </c>
      <c r="C53" s="81" t="str">
        <f t="shared" si="4"/>
        <v>4</v>
      </c>
      <c r="D53" s="31">
        <v>3</v>
      </c>
      <c r="E53" s="74">
        <v>47</v>
      </c>
      <c r="F53" s="4">
        <f t="shared" si="5"/>
        <v>0.52</v>
      </c>
      <c r="G53" s="26"/>
      <c r="H53" s="26"/>
      <c r="I53" s="26"/>
    </row>
    <row r="54" spans="1:9" ht="18.600000000000001" customHeight="1" x14ac:dyDescent="0.25">
      <c r="A54" s="3">
        <f t="shared" si="3"/>
        <v>1526</v>
      </c>
      <c r="B54" s="24" t="s">
        <v>18</v>
      </c>
      <c r="C54" s="81" t="str">
        <f t="shared" si="4"/>
        <v>5</v>
      </c>
      <c r="D54" s="31">
        <v>4.2</v>
      </c>
      <c r="E54" s="74">
        <v>53</v>
      </c>
      <c r="F54" s="4">
        <f t="shared" si="5"/>
        <v>0.93</v>
      </c>
      <c r="G54" s="26"/>
      <c r="H54" s="26"/>
      <c r="I54" s="26"/>
    </row>
    <row r="55" spans="1:9" ht="18.600000000000001" customHeight="1" x14ac:dyDescent="0.25">
      <c r="A55" s="3">
        <f t="shared" si="3"/>
        <v>1527</v>
      </c>
      <c r="B55" s="24" t="s">
        <v>18</v>
      </c>
      <c r="C55" s="81" t="str">
        <f t="shared" si="4"/>
        <v>5</v>
      </c>
      <c r="D55" s="31">
        <v>4.5999999999999996</v>
      </c>
      <c r="E55" s="74">
        <v>57</v>
      </c>
      <c r="F55" s="4">
        <f t="shared" si="5"/>
        <v>1.17</v>
      </c>
      <c r="G55" s="26"/>
      <c r="H55" s="26"/>
      <c r="I55" s="26" t="s">
        <v>19</v>
      </c>
    </row>
    <row r="56" spans="1:9" ht="18.600000000000001" customHeight="1" x14ac:dyDescent="0.25">
      <c r="A56" s="3">
        <f t="shared" si="3"/>
        <v>1528</v>
      </c>
      <c r="B56" s="24" t="s">
        <v>18</v>
      </c>
      <c r="C56" s="81" t="str">
        <f t="shared" si="4"/>
        <v>4</v>
      </c>
      <c r="D56" s="31">
        <v>5.0999999999999996</v>
      </c>
      <c r="E56" s="74">
        <v>40</v>
      </c>
      <c r="F56" s="4">
        <f t="shared" si="5"/>
        <v>0.64</v>
      </c>
      <c r="G56" s="26"/>
      <c r="H56" s="26"/>
      <c r="I56" s="26"/>
    </row>
    <row r="57" spans="1:9" ht="18.600000000000001" customHeight="1" x14ac:dyDescent="0.25">
      <c r="A57" s="3">
        <f t="shared" si="3"/>
        <v>1529</v>
      </c>
      <c r="B57" s="24" t="s">
        <v>18</v>
      </c>
      <c r="C57" s="81" t="str">
        <f t="shared" si="4"/>
        <v>4</v>
      </c>
      <c r="D57" s="31">
        <v>4.7</v>
      </c>
      <c r="E57" s="74">
        <v>40</v>
      </c>
      <c r="F57" s="4">
        <f t="shared" si="5"/>
        <v>0.59</v>
      </c>
      <c r="G57" s="26"/>
      <c r="H57" s="26"/>
      <c r="I57" s="26" t="s">
        <v>19</v>
      </c>
    </row>
    <row r="58" spans="1:9" ht="15.75" x14ac:dyDescent="0.25">
      <c r="D58" s="69" t="s">
        <v>19</v>
      </c>
      <c r="F58" s="78"/>
    </row>
    <row r="59" spans="1:9" ht="14.25" customHeight="1" x14ac:dyDescent="0.25">
      <c r="B59" s="6" t="s">
        <v>21</v>
      </c>
      <c r="F59" s="78"/>
      <c r="H59" s="85" t="s">
        <v>22</v>
      </c>
      <c r="I59" s="85"/>
    </row>
    <row r="60" spans="1:9" x14ac:dyDescent="0.25">
      <c r="A60" s="7"/>
      <c r="B60" s="8" t="s">
        <v>23</v>
      </c>
      <c r="C60" s="60"/>
      <c r="D60" s="68"/>
      <c r="E60" s="60"/>
      <c r="F60" s="55"/>
      <c r="G60" s="7"/>
      <c r="H60" s="86" t="s">
        <v>24</v>
      </c>
      <c r="I60" s="86"/>
    </row>
    <row r="61" spans="1:9" x14ac:dyDescent="0.25">
      <c r="A61" s="1" t="s">
        <v>0</v>
      </c>
      <c r="B61" s="1"/>
      <c r="C61" s="60"/>
      <c r="D61" s="64"/>
      <c r="E61" s="56"/>
      <c r="F61" s="53"/>
      <c r="G61" s="1"/>
      <c r="H61" s="1"/>
      <c r="I61" s="1" t="s">
        <v>44</v>
      </c>
    </row>
    <row r="62" spans="1:9" x14ac:dyDescent="0.25">
      <c r="A62" s="1" t="s">
        <v>1</v>
      </c>
      <c r="B62" s="1"/>
      <c r="C62" s="60"/>
      <c r="D62" s="64"/>
      <c r="E62" s="56"/>
      <c r="F62" s="53"/>
      <c r="G62" s="1"/>
      <c r="H62" s="1"/>
      <c r="I62" s="1" t="s">
        <v>43</v>
      </c>
    </row>
    <row r="63" spans="1:9" x14ac:dyDescent="0.25">
      <c r="A63" s="1" t="s">
        <v>2</v>
      </c>
      <c r="B63" s="1"/>
      <c r="C63" s="60"/>
      <c r="D63" s="64"/>
      <c r="E63" s="56"/>
      <c r="F63" s="53"/>
      <c r="G63" s="1"/>
      <c r="H63" s="1"/>
      <c r="I63" s="1" t="s">
        <v>37</v>
      </c>
    </row>
    <row r="64" spans="1:9" x14ac:dyDescent="0.25">
      <c r="C64" s="84" t="s">
        <v>45</v>
      </c>
      <c r="D64" s="84"/>
      <c r="E64" s="84"/>
      <c r="F64" s="84"/>
      <c r="G64" s="84"/>
      <c r="H64" s="84"/>
      <c r="I64" s="18" t="s">
        <v>38</v>
      </c>
    </row>
    <row r="65" spans="1:9" x14ac:dyDescent="0.25">
      <c r="C65" s="83" t="s">
        <v>3</v>
      </c>
      <c r="D65" s="83"/>
      <c r="E65" s="83"/>
      <c r="F65" s="83"/>
      <c r="G65" s="83"/>
      <c r="H65" s="83"/>
    </row>
    <row r="66" spans="1:9" x14ac:dyDescent="0.25">
      <c r="A66" s="20" t="s">
        <v>4</v>
      </c>
      <c r="B66" s="20" t="s">
        <v>5</v>
      </c>
      <c r="C66" s="57" t="s">
        <v>6</v>
      </c>
      <c r="D66" s="65" t="s">
        <v>7</v>
      </c>
      <c r="E66" s="57" t="s">
        <v>8</v>
      </c>
      <c r="F66" s="32" t="s">
        <v>9</v>
      </c>
      <c r="G66" s="27" t="s">
        <v>10</v>
      </c>
      <c r="H66" s="44" t="s">
        <v>11</v>
      </c>
      <c r="I66" s="44" t="s">
        <v>12</v>
      </c>
    </row>
    <row r="67" spans="1:9" x14ac:dyDescent="0.25">
      <c r="A67" s="21"/>
      <c r="B67" s="21"/>
      <c r="C67" s="58"/>
      <c r="D67" s="66" t="s">
        <v>13</v>
      </c>
      <c r="E67" s="58" t="s">
        <v>14</v>
      </c>
      <c r="F67" s="33" t="s">
        <v>15</v>
      </c>
      <c r="G67" s="28" t="s">
        <v>16</v>
      </c>
      <c r="H67" s="45"/>
      <c r="I67" s="45"/>
    </row>
    <row r="68" spans="1:9" ht="18.600000000000001" customHeight="1" x14ac:dyDescent="0.25">
      <c r="A68" s="2">
        <v>1530</v>
      </c>
      <c r="B68" s="24" t="s">
        <v>20</v>
      </c>
      <c r="C68" s="81" t="str">
        <f>IF(E68&gt;69,"6+",IF(E68&gt;59,"6",IF(E68&gt;49,"5",IF(E68&gt;39,"4",IF(E68&gt;34,"3b",IF(E68&gt;29,"3a",IF(E68&gt;24,"2b",)))))))</f>
        <v>3a</v>
      </c>
      <c r="D68" s="31">
        <v>4.3</v>
      </c>
      <c r="E68" s="74">
        <v>32</v>
      </c>
      <c r="F68" s="9">
        <f t="shared" ref="F68:F87" si="6">ROUND(PRODUCT(E68*E68*3.14159/40000*D68),2)</f>
        <v>0.35</v>
      </c>
      <c r="G68" s="36"/>
      <c r="H68" s="36"/>
      <c r="I68" s="36"/>
    </row>
    <row r="69" spans="1:9" ht="18.600000000000001" customHeight="1" x14ac:dyDescent="0.25">
      <c r="A69" s="3">
        <f t="shared" ref="A69:A87" si="7">SUM(A68+1)</f>
        <v>1531</v>
      </c>
      <c r="B69" s="24" t="s">
        <v>20</v>
      </c>
      <c r="C69" s="81" t="str">
        <f t="shared" ref="C69:C87" si="8">IF(E69&gt;69,"6+",IF(E69&gt;59,"6",IF(E69&gt;49,"5",IF(E69&gt;39,"4",IF(E69&gt;34,"3b",IF(E69&gt;29,"3a",IF(E69&gt;24,"2b",)))))))</f>
        <v>3a</v>
      </c>
      <c r="D69" s="31">
        <v>3.9</v>
      </c>
      <c r="E69" s="74">
        <v>34</v>
      </c>
      <c r="F69" s="4">
        <f t="shared" si="6"/>
        <v>0.35</v>
      </c>
      <c r="G69" s="26"/>
      <c r="H69" s="26"/>
      <c r="I69" s="26"/>
    </row>
    <row r="70" spans="1:9" ht="18.600000000000001" customHeight="1" x14ac:dyDescent="0.25">
      <c r="A70" s="3">
        <f t="shared" si="7"/>
        <v>1532</v>
      </c>
      <c r="B70" s="24" t="s">
        <v>20</v>
      </c>
      <c r="C70" s="81" t="str">
        <f t="shared" si="8"/>
        <v>3b</v>
      </c>
      <c r="D70" s="31">
        <v>3.5</v>
      </c>
      <c r="E70" s="74">
        <v>36</v>
      </c>
      <c r="F70" s="4">
        <f t="shared" si="6"/>
        <v>0.36</v>
      </c>
      <c r="G70" s="26"/>
      <c r="H70" s="26"/>
      <c r="I70" s="26"/>
    </row>
    <row r="71" spans="1:9" ht="18.600000000000001" customHeight="1" x14ac:dyDescent="0.25">
      <c r="A71" s="3">
        <f t="shared" si="7"/>
        <v>1533</v>
      </c>
      <c r="B71" s="24" t="s">
        <v>20</v>
      </c>
      <c r="C71" s="81" t="str">
        <f t="shared" si="8"/>
        <v>3b</v>
      </c>
      <c r="D71" s="31">
        <v>3.6</v>
      </c>
      <c r="E71" s="74">
        <v>36</v>
      </c>
      <c r="F71" s="4">
        <f t="shared" si="6"/>
        <v>0.37</v>
      </c>
      <c r="G71" s="26"/>
      <c r="H71" s="26"/>
      <c r="I71" s="26"/>
    </row>
    <row r="72" spans="1:9" ht="18.600000000000001" customHeight="1" x14ac:dyDescent="0.25">
      <c r="A72" s="3">
        <f t="shared" si="7"/>
        <v>1534</v>
      </c>
      <c r="B72" s="24" t="s">
        <v>20</v>
      </c>
      <c r="C72" s="81" t="str">
        <f t="shared" si="8"/>
        <v>3b</v>
      </c>
      <c r="D72" s="31">
        <v>4.0999999999999996</v>
      </c>
      <c r="E72" s="74">
        <v>35</v>
      </c>
      <c r="F72" s="4">
        <f t="shared" si="6"/>
        <v>0.39</v>
      </c>
      <c r="G72" s="26"/>
      <c r="H72" s="26"/>
      <c r="I72" s="26"/>
    </row>
    <row r="73" spans="1:9" ht="18.600000000000001" customHeight="1" x14ac:dyDescent="0.25">
      <c r="A73" s="3">
        <f t="shared" si="7"/>
        <v>1535</v>
      </c>
      <c r="B73" s="24" t="s">
        <v>20</v>
      </c>
      <c r="C73" s="81" t="str">
        <f t="shared" si="8"/>
        <v>4</v>
      </c>
      <c r="D73" s="31">
        <v>2.6</v>
      </c>
      <c r="E73" s="74">
        <v>42</v>
      </c>
      <c r="F73" s="4">
        <f t="shared" si="6"/>
        <v>0.36</v>
      </c>
      <c r="G73" s="26"/>
      <c r="H73" s="26"/>
      <c r="I73" s="26"/>
    </row>
    <row r="74" spans="1:9" ht="18.600000000000001" customHeight="1" x14ac:dyDescent="0.25">
      <c r="A74" s="3">
        <f t="shared" si="7"/>
        <v>1536</v>
      </c>
      <c r="B74" s="24" t="s">
        <v>31</v>
      </c>
      <c r="C74" s="81" t="str">
        <f t="shared" si="8"/>
        <v>4</v>
      </c>
      <c r="D74" s="31">
        <v>5.4</v>
      </c>
      <c r="E74" s="74">
        <v>43</v>
      </c>
      <c r="F74" s="4">
        <f t="shared" si="6"/>
        <v>0.78</v>
      </c>
      <c r="G74" s="26"/>
      <c r="H74" s="26"/>
      <c r="I74" s="26"/>
    </row>
    <row r="75" spans="1:9" ht="18.600000000000001" customHeight="1" x14ac:dyDescent="0.25">
      <c r="A75" s="3">
        <f t="shared" si="7"/>
        <v>1537</v>
      </c>
      <c r="B75" s="24" t="s">
        <v>20</v>
      </c>
      <c r="C75" s="81" t="str">
        <f t="shared" si="8"/>
        <v>5</v>
      </c>
      <c r="D75" s="31">
        <v>8.1999999999999993</v>
      </c>
      <c r="E75" s="74">
        <v>51</v>
      </c>
      <c r="F75" s="10">
        <f t="shared" si="6"/>
        <v>1.68</v>
      </c>
      <c r="G75" s="37"/>
      <c r="H75" s="36"/>
      <c r="I75" s="49"/>
    </row>
    <row r="76" spans="1:9" ht="18.600000000000001" customHeight="1" x14ac:dyDescent="0.25">
      <c r="A76" s="3">
        <f t="shared" si="7"/>
        <v>1538</v>
      </c>
      <c r="B76" s="24" t="s">
        <v>20</v>
      </c>
      <c r="C76" s="81" t="str">
        <f t="shared" si="8"/>
        <v>4</v>
      </c>
      <c r="D76" s="31">
        <v>6.2</v>
      </c>
      <c r="E76" s="74">
        <v>48</v>
      </c>
      <c r="F76" s="10">
        <f t="shared" si="6"/>
        <v>1.1200000000000001</v>
      </c>
      <c r="G76" s="37"/>
      <c r="H76" s="36"/>
      <c r="I76" s="49"/>
    </row>
    <row r="77" spans="1:9" ht="18.600000000000001" customHeight="1" x14ac:dyDescent="0.25">
      <c r="A77" s="3">
        <f t="shared" si="7"/>
        <v>1539</v>
      </c>
      <c r="B77" s="24" t="s">
        <v>20</v>
      </c>
      <c r="C77" s="81" t="str">
        <f t="shared" si="8"/>
        <v>3b</v>
      </c>
      <c r="D77" s="31">
        <v>4.4000000000000004</v>
      </c>
      <c r="E77" s="74">
        <v>38</v>
      </c>
      <c r="F77" s="10">
        <f t="shared" si="6"/>
        <v>0.5</v>
      </c>
      <c r="G77" s="37"/>
      <c r="H77" s="36"/>
      <c r="I77" s="49"/>
    </row>
    <row r="78" spans="1:9" ht="18.600000000000001" customHeight="1" x14ac:dyDescent="0.25">
      <c r="A78" s="3">
        <f t="shared" si="7"/>
        <v>1540</v>
      </c>
      <c r="B78" s="24" t="s">
        <v>20</v>
      </c>
      <c r="C78" s="81" t="str">
        <f t="shared" si="8"/>
        <v>3b</v>
      </c>
      <c r="D78" s="31">
        <v>3.9</v>
      </c>
      <c r="E78" s="74">
        <v>38</v>
      </c>
      <c r="F78" s="10">
        <f t="shared" si="6"/>
        <v>0.44</v>
      </c>
      <c r="G78" s="37"/>
      <c r="H78" s="36"/>
      <c r="I78" s="49"/>
    </row>
    <row r="79" spans="1:9" ht="19.5" customHeight="1" x14ac:dyDescent="0.25">
      <c r="A79" s="3">
        <f t="shared" si="7"/>
        <v>1541</v>
      </c>
      <c r="B79" s="24" t="s">
        <v>17</v>
      </c>
      <c r="C79" s="81" t="str">
        <f t="shared" si="8"/>
        <v>3b</v>
      </c>
      <c r="D79" s="31">
        <v>5</v>
      </c>
      <c r="E79" s="74">
        <v>38</v>
      </c>
      <c r="F79" s="10">
        <f t="shared" si="6"/>
        <v>0.56999999999999995</v>
      </c>
      <c r="G79" s="37"/>
      <c r="H79" s="36"/>
      <c r="I79" s="49"/>
    </row>
    <row r="80" spans="1:9" ht="19.5" customHeight="1" x14ac:dyDescent="0.25">
      <c r="A80" s="3">
        <f t="shared" si="7"/>
        <v>1542</v>
      </c>
      <c r="B80" s="24" t="s">
        <v>17</v>
      </c>
      <c r="C80" s="81" t="str">
        <f t="shared" si="8"/>
        <v>2b</v>
      </c>
      <c r="D80" s="31">
        <v>5</v>
      </c>
      <c r="E80" s="74">
        <v>28</v>
      </c>
      <c r="F80" s="10">
        <f t="shared" si="6"/>
        <v>0.31</v>
      </c>
      <c r="G80" s="37"/>
      <c r="H80" s="36"/>
      <c r="I80" s="49"/>
    </row>
    <row r="81" spans="1:9" ht="17.25" customHeight="1" x14ac:dyDescent="0.25">
      <c r="A81" s="3">
        <f t="shared" si="7"/>
        <v>1543</v>
      </c>
      <c r="B81" s="24" t="s">
        <v>17</v>
      </c>
      <c r="C81" s="81" t="str">
        <f t="shared" si="8"/>
        <v>3a</v>
      </c>
      <c r="D81" s="31">
        <v>5</v>
      </c>
      <c r="E81" s="74">
        <v>34</v>
      </c>
      <c r="F81" s="4">
        <f t="shared" si="6"/>
        <v>0.45</v>
      </c>
      <c r="G81" s="26"/>
      <c r="H81" s="26"/>
      <c r="I81" s="26"/>
    </row>
    <row r="82" spans="1:9" ht="17.25" customHeight="1" x14ac:dyDescent="0.25">
      <c r="A82" s="3">
        <f t="shared" si="7"/>
        <v>1544</v>
      </c>
      <c r="B82" s="24" t="s">
        <v>17</v>
      </c>
      <c r="C82" s="81" t="str">
        <f t="shared" si="8"/>
        <v>4</v>
      </c>
      <c r="D82" s="31">
        <v>4.9000000000000004</v>
      </c>
      <c r="E82" s="74">
        <v>41</v>
      </c>
      <c r="F82" s="4">
        <f t="shared" si="6"/>
        <v>0.65</v>
      </c>
      <c r="G82" s="26"/>
      <c r="H82" s="26"/>
      <c r="I82" s="26"/>
    </row>
    <row r="83" spans="1:9" ht="19.5" customHeight="1" x14ac:dyDescent="0.25">
      <c r="A83" s="3">
        <f t="shared" si="7"/>
        <v>1545</v>
      </c>
      <c r="B83" s="24" t="s">
        <v>17</v>
      </c>
      <c r="C83" s="81" t="str">
        <f t="shared" si="8"/>
        <v>4</v>
      </c>
      <c r="D83" s="31">
        <v>4.4000000000000004</v>
      </c>
      <c r="E83" s="74">
        <v>45</v>
      </c>
      <c r="F83" s="4">
        <f t="shared" si="6"/>
        <v>0.7</v>
      </c>
      <c r="G83" s="26"/>
      <c r="H83" s="26"/>
      <c r="I83" s="26"/>
    </row>
    <row r="84" spans="1:9" ht="18" customHeight="1" x14ac:dyDescent="0.25">
      <c r="A84" s="3">
        <f t="shared" si="7"/>
        <v>1546</v>
      </c>
      <c r="B84" s="24" t="s">
        <v>29</v>
      </c>
      <c r="C84" s="81" t="str">
        <f t="shared" si="8"/>
        <v>3a</v>
      </c>
      <c r="D84" s="31">
        <v>6.9</v>
      </c>
      <c r="E84" s="74">
        <v>31</v>
      </c>
      <c r="F84" s="4">
        <f t="shared" si="6"/>
        <v>0.52</v>
      </c>
      <c r="G84" s="26"/>
      <c r="H84" s="26"/>
      <c r="I84" s="26"/>
    </row>
    <row r="85" spans="1:9" ht="18.75" customHeight="1" x14ac:dyDescent="0.25">
      <c r="A85" s="3">
        <f t="shared" si="7"/>
        <v>1547</v>
      </c>
      <c r="B85" s="24" t="s">
        <v>29</v>
      </c>
      <c r="C85" s="81" t="str">
        <f t="shared" si="8"/>
        <v>3a</v>
      </c>
      <c r="D85" s="31">
        <v>6.1</v>
      </c>
      <c r="E85" s="74">
        <v>33</v>
      </c>
      <c r="F85" s="4">
        <f t="shared" si="6"/>
        <v>0.52</v>
      </c>
      <c r="G85" s="26"/>
      <c r="H85" s="26"/>
      <c r="I85" s="26"/>
    </row>
    <row r="86" spans="1:9" ht="19.5" customHeight="1" x14ac:dyDescent="0.25">
      <c r="A86" s="3">
        <f t="shared" si="7"/>
        <v>1548</v>
      </c>
      <c r="B86" s="24" t="s">
        <v>25</v>
      </c>
      <c r="C86" s="81" t="str">
        <f t="shared" si="8"/>
        <v>3b</v>
      </c>
      <c r="D86" s="31">
        <v>5.0999999999999996</v>
      </c>
      <c r="E86" s="74">
        <v>35</v>
      </c>
      <c r="F86" s="4">
        <f t="shared" si="6"/>
        <v>0.49</v>
      </c>
      <c r="G86" s="26"/>
      <c r="H86" s="26"/>
      <c r="I86" s="26"/>
    </row>
    <row r="87" spans="1:9" ht="17.25" customHeight="1" x14ac:dyDescent="0.25">
      <c r="A87" s="3">
        <f t="shared" si="7"/>
        <v>1549</v>
      </c>
      <c r="B87" s="24" t="s">
        <v>25</v>
      </c>
      <c r="C87" s="81" t="str">
        <f t="shared" si="8"/>
        <v>4</v>
      </c>
      <c r="D87" s="31">
        <v>4.0999999999999996</v>
      </c>
      <c r="E87" s="74">
        <v>42</v>
      </c>
      <c r="F87" s="4">
        <f t="shared" si="6"/>
        <v>0.56999999999999995</v>
      </c>
      <c r="G87" s="26"/>
      <c r="H87" s="26"/>
      <c r="I87" s="26"/>
    </row>
    <row r="88" spans="1:9" ht="29.25" customHeight="1" x14ac:dyDescent="0.25">
      <c r="B88" s="6" t="s">
        <v>21</v>
      </c>
      <c r="F88" s="78"/>
      <c r="H88" s="85" t="s">
        <v>22</v>
      </c>
      <c r="I88" s="85"/>
    </row>
    <row r="89" spans="1:9" ht="16.5" customHeight="1" x14ac:dyDescent="0.25">
      <c r="A89" s="7"/>
      <c r="B89" s="8" t="s">
        <v>23</v>
      </c>
      <c r="C89" s="60"/>
      <c r="D89" s="68"/>
      <c r="E89" s="60"/>
      <c r="F89" s="55"/>
      <c r="G89" s="7"/>
      <c r="H89" s="86" t="s">
        <v>24</v>
      </c>
      <c r="I89" s="86"/>
    </row>
    <row r="90" spans="1:9" ht="12.75" customHeight="1" x14ac:dyDescent="0.25">
      <c r="A90" s="1" t="s">
        <v>0</v>
      </c>
      <c r="B90" s="1"/>
      <c r="C90" s="60"/>
      <c r="D90" s="64"/>
      <c r="E90" s="56"/>
      <c r="F90" s="53"/>
      <c r="G90" s="1"/>
      <c r="H90" s="1"/>
      <c r="I90" s="1" t="s">
        <v>44</v>
      </c>
    </row>
    <row r="91" spans="1:9" ht="15" customHeight="1" x14ac:dyDescent="0.25">
      <c r="A91" s="1" t="s">
        <v>1</v>
      </c>
      <c r="B91" s="1"/>
      <c r="C91" s="60"/>
      <c r="D91" s="64"/>
      <c r="E91" s="56"/>
      <c r="F91" s="53"/>
      <c r="G91" s="1"/>
      <c r="H91" s="1"/>
      <c r="I91" s="1" t="s">
        <v>43</v>
      </c>
    </row>
    <row r="92" spans="1:9" ht="13.5" customHeight="1" x14ac:dyDescent="0.25">
      <c r="A92" s="1" t="s">
        <v>2</v>
      </c>
      <c r="B92" s="1"/>
      <c r="C92" s="60"/>
      <c r="D92" s="64"/>
      <c r="E92" s="56"/>
      <c r="F92" s="53"/>
      <c r="G92" s="1"/>
      <c r="H92" s="1"/>
      <c r="I92" s="1" t="s">
        <v>37</v>
      </c>
    </row>
    <row r="93" spans="1:9" ht="15.75" customHeight="1" x14ac:dyDescent="0.25">
      <c r="C93" s="84" t="s">
        <v>45</v>
      </c>
      <c r="D93" s="84"/>
      <c r="E93" s="84"/>
      <c r="F93" s="84"/>
      <c r="G93" s="84"/>
      <c r="H93" s="84"/>
      <c r="I93" s="18" t="s">
        <v>38</v>
      </c>
    </row>
    <row r="94" spans="1:9" ht="12.75" customHeight="1" x14ac:dyDescent="0.25">
      <c r="C94" s="83" t="s">
        <v>3</v>
      </c>
      <c r="D94" s="83"/>
      <c r="E94" s="83"/>
      <c r="F94" s="83"/>
      <c r="G94" s="83"/>
      <c r="H94" s="83"/>
    </row>
    <row r="95" spans="1:9" ht="16.5" customHeight="1" x14ac:dyDescent="0.25">
      <c r="A95" s="20" t="s">
        <v>4</v>
      </c>
      <c r="B95" s="20" t="s">
        <v>5</v>
      </c>
      <c r="C95" s="57" t="s">
        <v>6</v>
      </c>
      <c r="D95" s="65" t="s">
        <v>7</v>
      </c>
      <c r="E95" s="57" t="s">
        <v>8</v>
      </c>
      <c r="F95" s="32" t="s">
        <v>9</v>
      </c>
      <c r="G95" s="27" t="s">
        <v>10</v>
      </c>
      <c r="H95" s="44" t="s">
        <v>11</v>
      </c>
      <c r="I95" s="44" t="s">
        <v>12</v>
      </c>
    </row>
    <row r="96" spans="1:9" ht="12.75" customHeight="1" x14ac:dyDescent="0.25">
      <c r="A96" s="21"/>
      <c r="B96" s="21"/>
      <c r="C96" s="58"/>
      <c r="D96" s="66" t="s">
        <v>13</v>
      </c>
      <c r="E96" s="58" t="s">
        <v>14</v>
      </c>
      <c r="F96" s="33" t="s">
        <v>15</v>
      </c>
      <c r="G96" s="28" t="s">
        <v>16</v>
      </c>
      <c r="H96" s="45"/>
      <c r="I96" s="45"/>
    </row>
    <row r="97" spans="1:9" ht="18.600000000000001" customHeight="1" x14ac:dyDescent="0.25">
      <c r="A97" s="2">
        <v>1550</v>
      </c>
      <c r="B97" s="24" t="s">
        <v>25</v>
      </c>
      <c r="C97" s="61" t="str">
        <f>IF(E97&gt;69,"6+",IF(E97&gt;59,"6",IF(E97&gt;49,"5",IF(E97&gt;39,"4",IF(E97&gt;34,"3b",IF(E97&gt;29,"3a",IF(E97&gt;24,"2b",)))))))</f>
        <v>3b</v>
      </c>
      <c r="D97" s="31">
        <v>4</v>
      </c>
      <c r="E97" s="74">
        <v>38</v>
      </c>
      <c r="F97" s="9">
        <f t="shared" ref="F97:F114" si="9">ROUND(PRODUCT(E97*E97*3.14159/40000*D97),2)</f>
        <v>0.45</v>
      </c>
      <c r="G97" s="36"/>
      <c r="H97" s="36"/>
      <c r="I97" s="36" t="s">
        <v>19</v>
      </c>
    </row>
    <row r="98" spans="1:9" ht="18.600000000000001" customHeight="1" x14ac:dyDescent="0.25">
      <c r="A98" s="3">
        <f>SUM(A97+1)</f>
        <v>1551</v>
      </c>
      <c r="B98" s="24" t="s">
        <v>31</v>
      </c>
      <c r="C98" s="61" t="str">
        <f t="shared" ref="C98:C114" si="10">IF(E98&gt;69,"6+",IF(E98&gt;59,"6",IF(E98&gt;49,"5",IF(E98&gt;39,"4",IF(E98&gt;34,"3b",IF(E98&gt;29,"3a",IF(E98&gt;24,"2b",)))))))</f>
        <v>4</v>
      </c>
      <c r="D98" s="31">
        <v>5</v>
      </c>
      <c r="E98" s="74">
        <v>40</v>
      </c>
      <c r="F98" s="4">
        <f t="shared" si="9"/>
        <v>0.63</v>
      </c>
      <c r="G98" s="26"/>
      <c r="H98" s="26"/>
      <c r="I98" s="26"/>
    </row>
    <row r="99" spans="1:9" ht="18.600000000000001" customHeight="1" x14ac:dyDescent="0.25">
      <c r="A99" s="3">
        <f t="shared" ref="A99:A113" si="11">SUM(A98+1)</f>
        <v>1552</v>
      </c>
      <c r="B99" s="24" t="s">
        <v>20</v>
      </c>
      <c r="C99" s="61" t="str">
        <f t="shared" si="10"/>
        <v>3a</v>
      </c>
      <c r="D99" s="31">
        <v>3</v>
      </c>
      <c r="E99" s="74">
        <v>31</v>
      </c>
      <c r="F99" s="4">
        <f t="shared" si="9"/>
        <v>0.23</v>
      </c>
      <c r="G99" s="26"/>
      <c r="H99" s="26"/>
      <c r="I99" s="26"/>
    </row>
    <row r="100" spans="1:9" ht="18.600000000000001" customHeight="1" x14ac:dyDescent="0.25">
      <c r="A100" s="3">
        <f t="shared" si="11"/>
        <v>1553</v>
      </c>
      <c r="B100" s="24" t="s">
        <v>20</v>
      </c>
      <c r="C100" s="61" t="str">
        <f t="shared" si="10"/>
        <v>4</v>
      </c>
      <c r="D100" s="31">
        <v>4</v>
      </c>
      <c r="E100" s="74">
        <v>46</v>
      </c>
      <c r="F100" s="4">
        <f t="shared" si="9"/>
        <v>0.66</v>
      </c>
      <c r="G100" s="26"/>
      <c r="H100" s="26"/>
      <c r="I100" s="26" t="s">
        <v>19</v>
      </c>
    </row>
    <row r="101" spans="1:9" ht="18.600000000000001" customHeight="1" x14ac:dyDescent="0.25">
      <c r="A101" s="3">
        <f t="shared" si="11"/>
        <v>1554</v>
      </c>
      <c r="B101" s="24" t="s">
        <v>20</v>
      </c>
      <c r="C101" s="61" t="str">
        <f t="shared" si="10"/>
        <v>3b</v>
      </c>
      <c r="D101" s="31">
        <v>4.0999999999999996</v>
      </c>
      <c r="E101" s="74">
        <v>36</v>
      </c>
      <c r="F101" s="9">
        <f t="shared" si="9"/>
        <v>0.42</v>
      </c>
      <c r="G101" s="26"/>
      <c r="H101" s="26"/>
      <c r="I101" s="14"/>
    </row>
    <row r="102" spans="1:9" ht="18.600000000000001" customHeight="1" x14ac:dyDescent="0.25">
      <c r="A102" s="3">
        <f t="shared" si="11"/>
        <v>1555</v>
      </c>
      <c r="B102" s="24" t="s">
        <v>20</v>
      </c>
      <c r="C102" s="61" t="str">
        <f t="shared" si="10"/>
        <v>3a</v>
      </c>
      <c r="D102" s="31">
        <v>4.0999999999999996</v>
      </c>
      <c r="E102" s="74">
        <v>34</v>
      </c>
      <c r="F102" s="4">
        <f t="shared" si="9"/>
        <v>0.37</v>
      </c>
      <c r="G102" s="26"/>
      <c r="H102" s="26"/>
      <c r="I102" s="26" t="s">
        <v>19</v>
      </c>
    </row>
    <row r="103" spans="1:9" ht="18.600000000000001" customHeight="1" x14ac:dyDescent="0.25">
      <c r="A103" s="3">
        <f t="shared" si="11"/>
        <v>1556</v>
      </c>
      <c r="B103" s="24" t="s">
        <v>20</v>
      </c>
      <c r="C103" s="61" t="str">
        <f t="shared" si="10"/>
        <v>2b</v>
      </c>
      <c r="D103" s="31">
        <v>5</v>
      </c>
      <c r="E103" s="74">
        <v>28</v>
      </c>
      <c r="F103" s="4">
        <f t="shared" si="9"/>
        <v>0.31</v>
      </c>
      <c r="G103" s="26"/>
      <c r="H103" s="26"/>
      <c r="I103" s="26" t="s">
        <v>19</v>
      </c>
    </row>
    <row r="104" spans="1:9" ht="18.600000000000001" customHeight="1" x14ac:dyDescent="0.25">
      <c r="A104" s="3">
        <f t="shared" si="11"/>
        <v>1557</v>
      </c>
      <c r="B104" s="24" t="s">
        <v>20</v>
      </c>
      <c r="C104" s="61" t="str">
        <f t="shared" si="10"/>
        <v>3a</v>
      </c>
      <c r="D104" s="31">
        <v>7.3</v>
      </c>
      <c r="E104" s="74">
        <v>32</v>
      </c>
      <c r="F104" s="4">
        <f t="shared" si="9"/>
        <v>0.59</v>
      </c>
      <c r="G104" s="26"/>
      <c r="H104" s="26"/>
      <c r="I104" s="26" t="s">
        <v>19</v>
      </c>
    </row>
    <row r="105" spans="1:9" ht="18.600000000000001" customHeight="1" x14ac:dyDescent="0.25">
      <c r="A105" s="3">
        <f t="shared" si="11"/>
        <v>1558</v>
      </c>
      <c r="B105" s="24" t="s">
        <v>20</v>
      </c>
      <c r="C105" s="61" t="str">
        <f t="shared" si="10"/>
        <v>3b</v>
      </c>
      <c r="D105" s="31">
        <v>8.1999999999999993</v>
      </c>
      <c r="E105" s="74">
        <v>37</v>
      </c>
      <c r="F105" s="4">
        <f t="shared" si="9"/>
        <v>0.88</v>
      </c>
      <c r="G105" s="26"/>
      <c r="H105" s="26"/>
      <c r="I105" s="26"/>
    </row>
    <row r="106" spans="1:9" ht="18.600000000000001" customHeight="1" x14ac:dyDescent="0.25">
      <c r="A106" s="3">
        <f t="shared" si="11"/>
        <v>1559</v>
      </c>
      <c r="B106" s="24" t="s">
        <v>20</v>
      </c>
      <c r="C106" s="61" t="str">
        <f t="shared" si="10"/>
        <v>4</v>
      </c>
      <c r="D106" s="31">
        <v>9.1999999999999993</v>
      </c>
      <c r="E106" s="74">
        <v>40</v>
      </c>
      <c r="F106" s="4">
        <f t="shared" si="9"/>
        <v>1.1599999999999999</v>
      </c>
      <c r="G106" s="26"/>
      <c r="H106" s="26"/>
      <c r="I106" s="11"/>
    </row>
    <row r="107" spans="1:9" ht="18.600000000000001" customHeight="1" x14ac:dyDescent="0.25">
      <c r="A107" s="3">
        <f t="shared" si="11"/>
        <v>1560</v>
      </c>
      <c r="B107" s="24" t="s">
        <v>17</v>
      </c>
      <c r="C107" s="61" t="str">
        <f t="shared" si="10"/>
        <v>6</v>
      </c>
      <c r="D107" s="31">
        <v>4.5</v>
      </c>
      <c r="E107" s="74">
        <v>61</v>
      </c>
      <c r="F107" s="4">
        <f t="shared" si="9"/>
        <v>1.32</v>
      </c>
      <c r="G107" s="26"/>
      <c r="H107" s="26"/>
      <c r="I107" s="26"/>
    </row>
    <row r="108" spans="1:9" ht="18.600000000000001" customHeight="1" x14ac:dyDescent="0.25">
      <c r="A108" s="3">
        <f t="shared" si="11"/>
        <v>1561</v>
      </c>
      <c r="B108" s="24" t="s">
        <v>18</v>
      </c>
      <c r="C108" s="61" t="str">
        <f t="shared" si="10"/>
        <v>3b</v>
      </c>
      <c r="D108" s="31">
        <v>4.9000000000000004</v>
      </c>
      <c r="E108" s="74">
        <v>39</v>
      </c>
      <c r="F108" s="4">
        <f t="shared" si="9"/>
        <v>0.59</v>
      </c>
      <c r="G108" s="26"/>
      <c r="H108" s="26"/>
      <c r="I108" s="26"/>
    </row>
    <row r="109" spans="1:9" ht="18.600000000000001" customHeight="1" x14ac:dyDescent="0.25">
      <c r="A109" s="3">
        <f t="shared" si="11"/>
        <v>1562</v>
      </c>
      <c r="B109" s="24" t="s">
        <v>18</v>
      </c>
      <c r="C109" s="61" t="str">
        <f t="shared" si="10"/>
        <v>4</v>
      </c>
      <c r="D109" s="31">
        <v>4.8</v>
      </c>
      <c r="E109" s="74">
        <v>43</v>
      </c>
      <c r="F109" s="4">
        <f t="shared" si="9"/>
        <v>0.7</v>
      </c>
      <c r="G109" s="26"/>
      <c r="H109" s="26"/>
      <c r="I109" s="26"/>
    </row>
    <row r="110" spans="1:9" ht="18.600000000000001" customHeight="1" x14ac:dyDescent="0.25">
      <c r="A110" s="3">
        <f t="shared" si="11"/>
        <v>1563</v>
      </c>
      <c r="B110" s="24" t="s">
        <v>18</v>
      </c>
      <c r="C110" s="61" t="str">
        <f t="shared" si="10"/>
        <v>4</v>
      </c>
      <c r="D110" s="31">
        <v>3</v>
      </c>
      <c r="E110" s="74">
        <v>47</v>
      </c>
      <c r="F110" s="4">
        <f t="shared" si="9"/>
        <v>0.52</v>
      </c>
      <c r="G110" s="26"/>
      <c r="H110" s="26"/>
      <c r="I110" s="26"/>
    </row>
    <row r="111" spans="1:9" ht="18.600000000000001" customHeight="1" x14ac:dyDescent="0.25">
      <c r="A111" s="3">
        <f t="shared" si="11"/>
        <v>1564</v>
      </c>
      <c r="B111" s="24" t="s">
        <v>18</v>
      </c>
      <c r="C111" s="61" t="str">
        <f t="shared" si="10"/>
        <v>3b</v>
      </c>
      <c r="D111" s="31">
        <v>4</v>
      </c>
      <c r="E111" s="74">
        <v>39</v>
      </c>
      <c r="F111" s="4">
        <f t="shared" si="9"/>
        <v>0.48</v>
      </c>
      <c r="G111" s="26"/>
      <c r="H111" s="26"/>
      <c r="I111" s="26"/>
    </row>
    <row r="112" spans="1:9" ht="19.5" customHeight="1" x14ac:dyDescent="0.25">
      <c r="A112" s="3">
        <f t="shared" si="11"/>
        <v>1565</v>
      </c>
      <c r="B112" s="24" t="s">
        <v>18</v>
      </c>
      <c r="C112" s="61" t="str">
        <f t="shared" si="10"/>
        <v>4</v>
      </c>
      <c r="D112" s="31">
        <v>4.9000000000000004</v>
      </c>
      <c r="E112" s="74">
        <v>45</v>
      </c>
      <c r="F112" s="4">
        <f t="shared" si="9"/>
        <v>0.78</v>
      </c>
      <c r="G112" s="26"/>
      <c r="H112" s="26"/>
      <c r="I112" s="26"/>
    </row>
    <row r="113" spans="1:9" ht="19.5" customHeight="1" x14ac:dyDescent="0.25">
      <c r="A113" s="3">
        <f t="shared" si="11"/>
        <v>1566</v>
      </c>
      <c r="B113" s="24" t="s">
        <v>18</v>
      </c>
      <c r="C113" s="61" t="str">
        <f t="shared" si="10"/>
        <v>4</v>
      </c>
      <c r="D113" s="31">
        <v>3.6</v>
      </c>
      <c r="E113" s="74">
        <v>49</v>
      </c>
      <c r="F113" s="4">
        <f t="shared" si="9"/>
        <v>0.68</v>
      </c>
      <c r="G113" s="26"/>
      <c r="H113" s="26"/>
      <c r="I113" s="26"/>
    </row>
    <row r="114" spans="1:9" ht="20.25" customHeight="1" x14ac:dyDescent="0.25">
      <c r="A114" s="3">
        <f>SUM(A113+1)</f>
        <v>1567</v>
      </c>
      <c r="B114" s="24" t="s">
        <v>18</v>
      </c>
      <c r="C114" s="61" t="str">
        <f t="shared" si="10"/>
        <v>5</v>
      </c>
      <c r="D114" s="31">
        <v>6.1</v>
      </c>
      <c r="E114" s="74">
        <v>50</v>
      </c>
      <c r="F114" s="4">
        <f t="shared" si="9"/>
        <v>1.2</v>
      </c>
      <c r="G114" s="26"/>
      <c r="H114" s="26"/>
      <c r="I114" s="26"/>
    </row>
    <row r="115" spans="1:9" ht="38.25" customHeight="1" x14ac:dyDescent="0.25">
      <c r="F115" s="79"/>
    </row>
    <row r="116" spans="1:9" ht="18.600000000000001" customHeight="1" x14ac:dyDescent="0.25">
      <c r="B116" s="6" t="s">
        <v>21</v>
      </c>
      <c r="H116" s="85" t="s">
        <v>22</v>
      </c>
      <c r="I116" s="85"/>
    </row>
    <row r="117" spans="1:9" ht="16.5" customHeight="1" x14ac:dyDescent="0.25">
      <c r="A117" s="7"/>
      <c r="B117" s="8" t="s">
        <v>23</v>
      </c>
      <c r="C117" s="60"/>
      <c r="D117" s="68"/>
      <c r="E117" s="60"/>
      <c r="F117" s="55"/>
      <c r="G117" s="7"/>
      <c r="H117" s="86" t="s">
        <v>24</v>
      </c>
      <c r="I117" s="86"/>
    </row>
    <row r="118" spans="1:9" ht="14.25" customHeight="1" x14ac:dyDescent="0.25">
      <c r="A118" s="1" t="s">
        <v>0</v>
      </c>
      <c r="B118" s="1"/>
      <c r="C118" s="60"/>
      <c r="D118" s="64"/>
      <c r="E118" s="56"/>
      <c r="F118" s="53"/>
      <c r="G118" s="1"/>
      <c r="H118" s="1"/>
      <c r="I118" s="1" t="s">
        <v>44</v>
      </c>
    </row>
    <row r="119" spans="1:9" ht="12" customHeight="1" x14ac:dyDescent="0.25">
      <c r="A119" s="1" t="s">
        <v>1</v>
      </c>
      <c r="B119" s="1"/>
      <c r="C119" s="60"/>
      <c r="D119" s="64"/>
      <c r="E119" s="56"/>
      <c r="F119" s="53"/>
      <c r="G119" s="1"/>
      <c r="H119" s="1"/>
      <c r="I119" s="1" t="s">
        <v>43</v>
      </c>
    </row>
    <row r="120" spans="1:9" ht="12.75" customHeight="1" x14ac:dyDescent="0.25">
      <c r="A120" s="1" t="s">
        <v>2</v>
      </c>
      <c r="B120" s="1"/>
      <c r="C120" s="60"/>
      <c r="D120" s="64"/>
      <c r="E120" s="56"/>
      <c r="F120" s="53"/>
      <c r="G120" s="1"/>
      <c r="H120" s="1"/>
      <c r="I120" s="1" t="s">
        <v>37</v>
      </c>
    </row>
    <row r="121" spans="1:9" ht="14.25" customHeight="1" x14ac:dyDescent="0.25">
      <c r="C121" s="84" t="s">
        <v>45</v>
      </c>
      <c r="D121" s="84"/>
      <c r="E121" s="84"/>
      <c r="F121" s="84"/>
      <c r="G121" s="84"/>
      <c r="H121" s="84"/>
      <c r="I121" s="18" t="s">
        <v>38</v>
      </c>
    </row>
    <row r="122" spans="1:9" ht="15.75" customHeight="1" x14ac:dyDescent="0.25">
      <c r="C122" s="83" t="s">
        <v>3</v>
      </c>
      <c r="D122" s="83"/>
      <c r="E122" s="83"/>
      <c r="F122" s="83"/>
      <c r="G122" s="83"/>
      <c r="H122" s="83"/>
    </row>
    <row r="123" spans="1:9" ht="12" customHeight="1" x14ac:dyDescent="0.25">
      <c r="A123" s="20" t="s">
        <v>4</v>
      </c>
      <c r="B123" s="20" t="s">
        <v>5</v>
      </c>
      <c r="C123" s="57" t="s">
        <v>6</v>
      </c>
      <c r="D123" s="65" t="s">
        <v>7</v>
      </c>
      <c r="E123" s="57" t="s">
        <v>8</v>
      </c>
      <c r="F123" s="32" t="s">
        <v>9</v>
      </c>
      <c r="G123" s="27" t="s">
        <v>10</v>
      </c>
      <c r="H123" s="44" t="s">
        <v>11</v>
      </c>
      <c r="I123" s="44" t="s">
        <v>12</v>
      </c>
    </row>
    <row r="124" spans="1:9" ht="12.75" customHeight="1" x14ac:dyDescent="0.25">
      <c r="A124" s="21"/>
      <c r="B124" s="21"/>
      <c r="C124" s="58"/>
      <c r="D124" s="66" t="s">
        <v>13</v>
      </c>
      <c r="E124" s="58" t="s">
        <v>14</v>
      </c>
      <c r="F124" s="33" t="s">
        <v>15</v>
      </c>
      <c r="G124" s="28" t="s">
        <v>16</v>
      </c>
      <c r="H124" s="45"/>
      <c r="I124" s="45"/>
    </row>
    <row r="125" spans="1:9" ht="17.25" customHeight="1" x14ac:dyDescent="0.25">
      <c r="A125" s="12">
        <v>1568</v>
      </c>
      <c r="B125" s="24" t="s">
        <v>18</v>
      </c>
      <c r="C125" s="61" t="str">
        <f>IF(E125&gt;69,"6+",IF(E125&gt;59,"6",IF(E125&gt;49,"5",IF(E125&gt;39,"4",IF(E125&gt;34,"3b",IF(E125&gt;29,"3a",IF(E125&gt;24,"2b",)))))))</f>
        <v>4</v>
      </c>
      <c r="D125" s="31">
        <v>5</v>
      </c>
      <c r="E125" s="74">
        <v>43</v>
      </c>
      <c r="F125" s="9">
        <f t="shared" ref="F125:F142" si="12">ROUND(PRODUCT(E125*E125*3.14159/40000*D125),2)</f>
        <v>0.73</v>
      </c>
      <c r="G125" s="38"/>
      <c r="H125" s="46"/>
      <c r="I125" s="46"/>
    </row>
    <row r="126" spans="1:9" ht="18.75" customHeight="1" x14ac:dyDescent="0.25">
      <c r="A126" s="3">
        <f t="shared" ref="A126:A142" si="13">SUM(A125+1)</f>
        <v>1569</v>
      </c>
      <c r="B126" s="24" t="s">
        <v>18</v>
      </c>
      <c r="C126" s="61" t="str">
        <f t="shared" ref="C126:C141" si="14">IF(E126&gt;69,"6+",IF(E126&gt;59,"6",IF(E126&gt;49,"5",IF(E126&gt;39,"4",IF(E126&gt;34,"3b",IF(E126&gt;29,"3a",IF(E126&gt;24,"2b",)))))))</f>
        <v>5</v>
      </c>
      <c r="D126" s="31">
        <v>6.5</v>
      </c>
      <c r="E126" s="74">
        <v>52</v>
      </c>
      <c r="F126" s="4">
        <f t="shared" si="12"/>
        <v>1.38</v>
      </c>
      <c r="G126" s="38"/>
      <c r="H126" s="46"/>
      <c r="I126" s="46"/>
    </row>
    <row r="127" spans="1:9" ht="19.5" customHeight="1" x14ac:dyDescent="0.25">
      <c r="A127" s="13">
        <f t="shared" si="13"/>
        <v>1570</v>
      </c>
      <c r="B127" s="24" t="s">
        <v>18</v>
      </c>
      <c r="C127" s="61" t="str">
        <f t="shared" si="14"/>
        <v>5</v>
      </c>
      <c r="D127" s="31">
        <v>4.5999999999999996</v>
      </c>
      <c r="E127" s="74">
        <v>52</v>
      </c>
      <c r="F127" s="4">
        <f t="shared" si="12"/>
        <v>0.98</v>
      </c>
      <c r="G127" s="39"/>
      <c r="H127" s="47"/>
      <c r="I127" s="47"/>
    </row>
    <row r="128" spans="1:9" ht="19.5" customHeight="1" x14ac:dyDescent="0.25">
      <c r="A128" s="3">
        <f t="shared" si="13"/>
        <v>1571</v>
      </c>
      <c r="B128" s="24" t="s">
        <v>18</v>
      </c>
      <c r="C128" s="61" t="str">
        <f t="shared" si="14"/>
        <v>4</v>
      </c>
      <c r="D128" s="31">
        <v>5</v>
      </c>
      <c r="E128" s="74">
        <v>45</v>
      </c>
      <c r="F128" s="4">
        <f t="shared" si="12"/>
        <v>0.8</v>
      </c>
      <c r="G128" s="40"/>
      <c r="H128" s="40"/>
      <c r="I128" s="40"/>
    </row>
    <row r="129" spans="1:9" ht="19.5" customHeight="1" x14ac:dyDescent="0.25">
      <c r="A129" s="3">
        <f t="shared" si="13"/>
        <v>1572</v>
      </c>
      <c r="B129" s="24" t="s">
        <v>18</v>
      </c>
      <c r="C129" s="61" t="str">
        <f t="shared" si="14"/>
        <v>6</v>
      </c>
      <c r="D129" s="31">
        <v>4.0999999999999996</v>
      </c>
      <c r="E129" s="74">
        <v>61</v>
      </c>
      <c r="F129" s="9">
        <f t="shared" si="12"/>
        <v>1.2</v>
      </c>
      <c r="G129" s="40"/>
      <c r="H129" s="40"/>
      <c r="I129" s="40"/>
    </row>
    <row r="130" spans="1:9" ht="18.75" customHeight="1" x14ac:dyDescent="0.25">
      <c r="A130" s="3">
        <f t="shared" si="13"/>
        <v>1573</v>
      </c>
      <c r="B130" s="24" t="s">
        <v>18</v>
      </c>
      <c r="C130" s="61" t="str">
        <f t="shared" si="14"/>
        <v>5</v>
      </c>
      <c r="D130" s="31">
        <v>4</v>
      </c>
      <c r="E130" s="74">
        <v>56</v>
      </c>
      <c r="F130" s="4">
        <f t="shared" si="12"/>
        <v>0.99</v>
      </c>
      <c r="G130" s="40"/>
      <c r="H130" s="40"/>
      <c r="I130" s="40"/>
    </row>
    <row r="131" spans="1:9" ht="20.25" customHeight="1" x14ac:dyDescent="0.25">
      <c r="A131" s="3">
        <f t="shared" si="13"/>
        <v>1574</v>
      </c>
      <c r="B131" s="24" t="s">
        <v>18</v>
      </c>
      <c r="C131" s="61" t="str">
        <f t="shared" si="14"/>
        <v>5</v>
      </c>
      <c r="D131" s="31">
        <v>2.5</v>
      </c>
      <c r="E131" s="74">
        <v>51</v>
      </c>
      <c r="F131" s="4">
        <f t="shared" si="12"/>
        <v>0.51</v>
      </c>
      <c r="G131" s="36"/>
      <c r="H131" s="36"/>
      <c r="I131" s="36"/>
    </row>
    <row r="132" spans="1:9" ht="18" customHeight="1" x14ac:dyDescent="0.25">
      <c r="A132" s="3">
        <f t="shared" si="13"/>
        <v>1575</v>
      </c>
      <c r="B132" s="24" t="s">
        <v>18</v>
      </c>
      <c r="C132" s="61" t="str">
        <f t="shared" si="14"/>
        <v>5</v>
      </c>
      <c r="D132" s="31">
        <v>4.5999999999999996</v>
      </c>
      <c r="E132" s="74">
        <v>55</v>
      </c>
      <c r="F132" s="4">
        <f t="shared" si="12"/>
        <v>1.0900000000000001</v>
      </c>
      <c r="G132" s="26"/>
      <c r="H132" s="26"/>
      <c r="I132" s="26"/>
    </row>
    <row r="133" spans="1:9" ht="21" customHeight="1" x14ac:dyDescent="0.25">
      <c r="A133" s="3">
        <f t="shared" si="13"/>
        <v>1576</v>
      </c>
      <c r="B133" s="24" t="s">
        <v>18</v>
      </c>
      <c r="C133" s="61" t="str">
        <f t="shared" si="14"/>
        <v>4</v>
      </c>
      <c r="D133" s="31">
        <v>4.7</v>
      </c>
      <c r="E133" s="74">
        <v>45</v>
      </c>
      <c r="F133" s="4">
        <f t="shared" si="12"/>
        <v>0.75</v>
      </c>
      <c r="G133" s="26"/>
      <c r="H133" s="26"/>
      <c r="I133" s="26"/>
    </row>
    <row r="134" spans="1:9" ht="19.5" customHeight="1" x14ac:dyDescent="0.25">
      <c r="A134" s="3">
        <f t="shared" si="13"/>
        <v>1577</v>
      </c>
      <c r="B134" s="24" t="s">
        <v>18</v>
      </c>
      <c r="C134" s="61" t="str">
        <f t="shared" si="14"/>
        <v>5</v>
      </c>
      <c r="D134" s="31">
        <v>4.0999999999999996</v>
      </c>
      <c r="E134" s="74">
        <v>54</v>
      </c>
      <c r="F134" s="4">
        <f t="shared" si="12"/>
        <v>0.94</v>
      </c>
      <c r="G134" s="26"/>
      <c r="H134" s="26"/>
      <c r="I134" s="26"/>
    </row>
    <row r="135" spans="1:9" ht="20.25" customHeight="1" x14ac:dyDescent="0.25">
      <c r="A135" s="3">
        <f t="shared" si="13"/>
        <v>1578</v>
      </c>
      <c r="B135" s="24" t="s">
        <v>18</v>
      </c>
      <c r="C135" s="61" t="str">
        <f t="shared" si="14"/>
        <v>5</v>
      </c>
      <c r="D135" s="31">
        <v>7.2</v>
      </c>
      <c r="E135" s="74">
        <v>59</v>
      </c>
      <c r="F135" s="4">
        <f t="shared" si="12"/>
        <v>1.97</v>
      </c>
      <c r="G135" s="26"/>
      <c r="H135" s="26"/>
      <c r="I135" s="26"/>
    </row>
    <row r="136" spans="1:9" ht="18.75" customHeight="1" x14ac:dyDescent="0.25">
      <c r="A136" s="3">
        <f t="shared" si="13"/>
        <v>1579</v>
      </c>
      <c r="B136" s="24" t="s">
        <v>18</v>
      </c>
      <c r="C136" s="61" t="str">
        <f t="shared" si="14"/>
        <v>5</v>
      </c>
      <c r="D136" s="31">
        <v>4</v>
      </c>
      <c r="E136" s="74">
        <v>55</v>
      </c>
      <c r="F136" s="4">
        <f t="shared" si="12"/>
        <v>0.95</v>
      </c>
      <c r="G136" s="26"/>
      <c r="H136" s="26"/>
      <c r="I136" s="26"/>
    </row>
    <row r="137" spans="1:9" ht="19.5" customHeight="1" x14ac:dyDescent="0.25">
      <c r="A137" s="3">
        <f t="shared" si="13"/>
        <v>1580</v>
      </c>
      <c r="B137" s="24" t="s">
        <v>18</v>
      </c>
      <c r="C137" s="61" t="str">
        <f t="shared" si="14"/>
        <v>5</v>
      </c>
      <c r="D137" s="31">
        <v>4</v>
      </c>
      <c r="E137" s="74">
        <v>52</v>
      </c>
      <c r="F137" s="4">
        <f t="shared" si="12"/>
        <v>0.85</v>
      </c>
      <c r="G137" s="26"/>
      <c r="H137" s="26"/>
      <c r="I137" s="26"/>
    </row>
    <row r="138" spans="1:9" ht="18.600000000000001" customHeight="1" x14ac:dyDescent="0.25">
      <c r="A138" s="3">
        <f t="shared" si="13"/>
        <v>1581</v>
      </c>
      <c r="B138" s="24" t="s">
        <v>18</v>
      </c>
      <c r="C138" s="61" t="str">
        <f t="shared" si="14"/>
        <v>5</v>
      </c>
      <c r="D138" s="31">
        <v>5</v>
      </c>
      <c r="E138" s="74">
        <v>53</v>
      </c>
      <c r="F138" s="4">
        <f t="shared" si="12"/>
        <v>1.1000000000000001</v>
      </c>
      <c r="G138" s="26"/>
      <c r="H138" s="26"/>
      <c r="I138" s="26"/>
    </row>
    <row r="139" spans="1:9" ht="18.75" customHeight="1" x14ac:dyDescent="0.25">
      <c r="A139" s="3">
        <f t="shared" si="13"/>
        <v>1582</v>
      </c>
      <c r="B139" s="24" t="s">
        <v>35</v>
      </c>
      <c r="C139" s="61" t="str">
        <f t="shared" si="14"/>
        <v>4</v>
      </c>
      <c r="D139" s="31">
        <v>6.5</v>
      </c>
      <c r="E139" s="74">
        <v>44</v>
      </c>
      <c r="F139" s="4">
        <f t="shared" si="12"/>
        <v>0.99</v>
      </c>
      <c r="G139" s="26"/>
      <c r="H139" s="26"/>
      <c r="I139" s="26"/>
    </row>
    <row r="140" spans="1:9" ht="21" customHeight="1" x14ac:dyDescent="0.25">
      <c r="A140" s="3">
        <f t="shared" si="13"/>
        <v>1583</v>
      </c>
      <c r="B140" s="24" t="s">
        <v>18</v>
      </c>
      <c r="C140" s="61" t="str">
        <f t="shared" si="14"/>
        <v>6</v>
      </c>
      <c r="D140" s="31">
        <v>5.6</v>
      </c>
      <c r="E140" s="74">
        <v>62</v>
      </c>
      <c r="F140" s="4">
        <f t="shared" si="12"/>
        <v>1.69</v>
      </c>
      <c r="G140" s="26"/>
      <c r="H140" s="26"/>
      <c r="I140" s="14" t="s">
        <v>19</v>
      </c>
    </row>
    <row r="141" spans="1:9" ht="20.25" customHeight="1" x14ac:dyDescent="0.25">
      <c r="A141" s="3">
        <f t="shared" si="13"/>
        <v>1584</v>
      </c>
      <c r="B141" s="24" t="s">
        <v>18</v>
      </c>
      <c r="C141" s="61" t="str">
        <f t="shared" si="14"/>
        <v>6+</v>
      </c>
      <c r="D141" s="31">
        <v>6.2</v>
      </c>
      <c r="E141" s="74">
        <v>79</v>
      </c>
      <c r="F141" s="4">
        <f t="shared" si="12"/>
        <v>3.04</v>
      </c>
      <c r="G141" s="26"/>
      <c r="H141" s="26"/>
      <c r="I141" s="26"/>
    </row>
    <row r="142" spans="1:9" ht="22.5" customHeight="1" x14ac:dyDescent="0.25">
      <c r="A142" s="3">
        <f t="shared" si="13"/>
        <v>1585</v>
      </c>
      <c r="B142" s="24" t="s">
        <v>18</v>
      </c>
      <c r="C142" s="61" t="str">
        <f>IF(E142&gt;69,"6+",IF(E142&gt;59,"6",IF(E142&gt;49,"5",IF(E142&gt;39,"4",IF(E142&gt;34,"3b",IF(E142&gt;29,"3a",IF(E142&gt;24,"2b",)))))))</f>
        <v>4</v>
      </c>
      <c r="D142" s="31">
        <v>4.2</v>
      </c>
      <c r="E142" s="74">
        <v>44</v>
      </c>
      <c r="F142" s="4">
        <f t="shared" si="12"/>
        <v>0.64</v>
      </c>
      <c r="G142" s="26"/>
      <c r="H142" s="26"/>
      <c r="I142" s="26"/>
    </row>
    <row r="143" spans="1:9" ht="46.5" customHeight="1" x14ac:dyDescent="0.25">
      <c r="B143" s="6" t="s">
        <v>21</v>
      </c>
      <c r="F143" s="79"/>
      <c r="H143" s="85" t="s">
        <v>22</v>
      </c>
      <c r="I143" s="85"/>
    </row>
    <row r="144" spans="1:9" ht="22.5" customHeight="1" x14ac:dyDescent="0.25">
      <c r="A144" s="7"/>
      <c r="B144" s="8" t="s">
        <v>23</v>
      </c>
      <c r="C144" s="60"/>
      <c r="D144" s="68"/>
      <c r="E144" s="60"/>
      <c r="F144" s="55"/>
      <c r="G144" s="7"/>
      <c r="H144" s="86" t="s">
        <v>24</v>
      </c>
      <c r="I144" s="86"/>
    </row>
    <row r="145" spans="1:9" ht="11.25" customHeight="1" x14ac:dyDescent="0.25">
      <c r="A145" s="1" t="s">
        <v>0</v>
      </c>
      <c r="B145" s="1"/>
      <c r="C145" s="60"/>
      <c r="D145" s="64"/>
      <c r="E145" s="56"/>
      <c r="F145" s="53"/>
      <c r="G145" s="1"/>
      <c r="H145" s="1"/>
      <c r="I145" s="1" t="s">
        <v>44</v>
      </c>
    </row>
    <row r="146" spans="1:9" ht="13.5" customHeight="1" x14ac:dyDescent="0.25">
      <c r="A146" s="1" t="s">
        <v>1</v>
      </c>
      <c r="B146" s="1"/>
      <c r="C146" s="60"/>
      <c r="D146" s="64"/>
      <c r="E146" s="56"/>
      <c r="F146" s="53"/>
      <c r="G146" s="1"/>
      <c r="H146" s="1"/>
      <c r="I146" s="1" t="s">
        <v>43</v>
      </c>
    </row>
    <row r="147" spans="1:9" ht="12.75" customHeight="1" x14ac:dyDescent="0.25">
      <c r="A147" s="1" t="s">
        <v>2</v>
      </c>
      <c r="B147" s="1"/>
      <c r="C147" s="60"/>
      <c r="D147" s="64"/>
      <c r="E147" s="56"/>
      <c r="F147" s="53"/>
      <c r="G147" s="1"/>
      <c r="H147" s="1"/>
      <c r="I147" s="1" t="s">
        <v>37</v>
      </c>
    </row>
    <row r="148" spans="1:9" ht="14.25" customHeight="1" x14ac:dyDescent="0.25">
      <c r="C148" s="84" t="s">
        <v>45</v>
      </c>
      <c r="D148" s="84"/>
      <c r="E148" s="84"/>
      <c r="F148" s="84"/>
      <c r="G148" s="84"/>
      <c r="H148" s="84"/>
      <c r="I148" s="18" t="s">
        <v>38</v>
      </c>
    </row>
    <row r="149" spans="1:9" ht="13.5" customHeight="1" x14ac:dyDescent="0.25">
      <c r="C149" s="83" t="s">
        <v>3</v>
      </c>
      <c r="D149" s="83"/>
      <c r="E149" s="83"/>
      <c r="F149" s="83"/>
      <c r="G149" s="83"/>
      <c r="H149" s="83"/>
    </row>
    <row r="150" spans="1:9" ht="14.25" customHeight="1" x14ac:dyDescent="0.25">
      <c r="A150" s="20" t="s">
        <v>4</v>
      </c>
      <c r="B150" s="20" t="s">
        <v>5</v>
      </c>
      <c r="C150" s="57" t="s">
        <v>6</v>
      </c>
      <c r="D150" s="65" t="s">
        <v>7</v>
      </c>
      <c r="E150" s="57" t="s">
        <v>8</v>
      </c>
      <c r="F150" s="32" t="s">
        <v>9</v>
      </c>
      <c r="G150" s="27" t="s">
        <v>10</v>
      </c>
      <c r="H150" s="44" t="s">
        <v>11</v>
      </c>
      <c r="I150" s="44" t="s">
        <v>12</v>
      </c>
    </row>
    <row r="151" spans="1:9" ht="12.75" customHeight="1" x14ac:dyDescent="0.25">
      <c r="A151" s="21"/>
      <c r="B151" s="21"/>
      <c r="C151" s="58"/>
      <c r="D151" s="66" t="s">
        <v>13</v>
      </c>
      <c r="E151" s="58" t="s">
        <v>14</v>
      </c>
      <c r="F151" s="33" t="s">
        <v>15</v>
      </c>
      <c r="G151" s="28" t="s">
        <v>16</v>
      </c>
      <c r="H151" s="45"/>
      <c r="I151" s="45"/>
    </row>
    <row r="152" spans="1:9" ht="18.600000000000001" customHeight="1" x14ac:dyDescent="0.25">
      <c r="A152" s="3">
        <v>1586</v>
      </c>
      <c r="B152" s="24" t="s">
        <v>18</v>
      </c>
      <c r="C152" s="61" t="str">
        <f>IF(E152&gt;69,"6+",IF(E152&gt;59,"6",IF(E152&gt;49,"5",IF(E152&gt;39,"4",IF(E152&gt;34,"3b",IF(E152&gt;29,"3a",IF(E152&gt;24,"2b",)))))))</f>
        <v>5</v>
      </c>
      <c r="D152" s="31">
        <v>3.3</v>
      </c>
      <c r="E152" s="74">
        <v>59</v>
      </c>
      <c r="F152" s="4">
        <f>ROUND(PRODUCT(E152*E152*3.14159/40000*D152),2)</f>
        <v>0.9</v>
      </c>
      <c r="G152" s="26"/>
      <c r="H152" s="26"/>
      <c r="I152" s="26"/>
    </row>
    <row r="153" spans="1:9" ht="18" customHeight="1" x14ac:dyDescent="0.25">
      <c r="A153" s="3">
        <f t="shared" ref="A153:A169" si="15">SUM(A152+1)</f>
        <v>1587</v>
      </c>
      <c r="B153" s="24" t="s">
        <v>18</v>
      </c>
      <c r="C153" s="61" t="str">
        <f t="shared" ref="C153:C169" si="16">IF(E153&gt;69,"6+",IF(E153&gt;59,"6",IF(E153&gt;49,"5",IF(E153&gt;39,"4",IF(E153&gt;34,"3b",IF(E153&gt;29,"3a",IF(E153&gt;24,"2b",)))))))</f>
        <v>6</v>
      </c>
      <c r="D153" s="31">
        <v>4</v>
      </c>
      <c r="E153" s="74">
        <v>62</v>
      </c>
      <c r="F153" s="4">
        <f t="shared" ref="F153:F165" si="17">ROUND(PRODUCT(E153*E153*3.14159/40000*D153),2)</f>
        <v>1.21</v>
      </c>
      <c r="G153" s="26"/>
      <c r="H153" s="26"/>
      <c r="I153" s="26"/>
    </row>
    <row r="154" spans="1:9" ht="19.5" customHeight="1" x14ac:dyDescent="0.25">
      <c r="A154" s="3">
        <f t="shared" si="15"/>
        <v>1588</v>
      </c>
      <c r="B154" s="24" t="s">
        <v>18</v>
      </c>
      <c r="C154" s="61" t="str">
        <f t="shared" si="16"/>
        <v>6</v>
      </c>
      <c r="D154" s="31">
        <v>4.7</v>
      </c>
      <c r="E154" s="74">
        <v>69</v>
      </c>
      <c r="F154" s="4">
        <f t="shared" si="17"/>
        <v>1.76</v>
      </c>
      <c r="G154" s="26"/>
      <c r="H154" s="26"/>
      <c r="I154" s="26"/>
    </row>
    <row r="155" spans="1:9" ht="19.5" customHeight="1" x14ac:dyDescent="0.25">
      <c r="A155" s="3">
        <f t="shared" si="15"/>
        <v>1589</v>
      </c>
      <c r="B155" s="24" t="s">
        <v>18</v>
      </c>
      <c r="C155" s="61" t="str">
        <f t="shared" si="16"/>
        <v>5</v>
      </c>
      <c r="D155" s="31">
        <v>6.7</v>
      </c>
      <c r="E155" s="74">
        <v>57</v>
      </c>
      <c r="F155" s="4">
        <f t="shared" si="17"/>
        <v>1.71</v>
      </c>
      <c r="G155" s="26"/>
      <c r="H155" s="26"/>
      <c r="I155" s="26"/>
    </row>
    <row r="156" spans="1:9" ht="19.5" customHeight="1" x14ac:dyDescent="0.25">
      <c r="A156" s="3">
        <f t="shared" si="15"/>
        <v>1590</v>
      </c>
      <c r="B156" s="24" t="s">
        <v>18</v>
      </c>
      <c r="C156" s="61" t="str">
        <f t="shared" si="16"/>
        <v>6</v>
      </c>
      <c r="D156" s="31">
        <v>5.6</v>
      </c>
      <c r="E156" s="74">
        <v>66</v>
      </c>
      <c r="F156" s="4">
        <f t="shared" si="17"/>
        <v>1.92</v>
      </c>
      <c r="G156" s="26"/>
      <c r="H156" s="26"/>
      <c r="I156" s="26"/>
    </row>
    <row r="157" spans="1:9" ht="19.5" customHeight="1" x14ac:dyDescent="0.25">
      <c r="A157" s="3">
        <f t="shared" si="15"/>
        <v>1591</v>
      </c>
      <c r="B157" s="24" t="s">
        <v>25</v>
      </c>
      <c r="C157" s="61" t="str">
        <f t="shared" si="16"/>
        <v>5</v>
      </c>
      <c r="D157" s="31">
        <v>4</v>
      </c>
      <c r="E157" s="74">
        <v>53</v>
      </c>
      <c r="F157" s="4">
        <f t="shared" si="17"/>
        <v>0.88</v>
      </c>
      <c r="G157" s="26"/>
      <c r="H157" s="26"/>
      <c r="I157" s="26"/>
    </row>
    <row r="158" spans="1:9" ht="17.25" customHeight="1" x14ac:dyDescent="0.25">
      <c r="A158" s="3">
        <f t="shared" si="15"/>
        <v>1592</v>
      </c>
      <c r="B158" s="24" t="s">
        <v>18</v>
      </c>
      <c r="C158" s="61" t="str">
        <f t="shared" si="16"/>
        <v>6</v>
      </c>
      <c r="D158" s="31">
        <v>3.7</v>
      </c>
      <c r="E158" s="74">
        <v>67</v>
      </c>
      <c r="F158" s="4">
        <f t="shared" si="17"/>
        <v>1.3</v>
      </c>
      <c r="G158" s="26"/>
      <c r="H158" s="26"/>
      <c r="I158" s="14" t="s">
        <v>19</v>
      </c>
    </row>
    <row r="159" spans="1:9" ht="20.25" customHeight="1" x14ac:dyDescent="0.25">
      <c r="A159" s="3">
        <f t="shared" si="15"/>
        <v>1593</v>
      </c>
      <c r="B159" s="24" t="s">
        <v>18</v>
      </c>
      <c r="C159" s="61" t="str">
        <f t="shared" si="16"/>
        <v>6+</v>
      </c>
      <c r="D159" s="31">
        <v>4.2</v>
      </c>
      <c r="E159" s="74">
        <v>71</v>
      </c>
      <c r="F159" s="4">
        <f t="shared" si="17"/>
        <v>1.66</v>
      </c>
      <c r="G159" s="26"/>
      <c r="H159" s="26"/>
      <c r="I159" s="26"/>
    </row>
    <row r="160" spans="1:9" ht="21" customHeight="1" x14ac:dyDescent="0.25">
      <c r="A160" s="3">
        <f t="shared" si="15"/>
        <v>1594</v>
      </c>
      <c r="B160" s="24" t="s">
        <v>18</v>
      </c>
      <c r="C160" s="61" t="str">
        <f t="shared" si="16"/>
        <v>6+</v>
      </c>
      <c r="D160" s="31">
        <v>4</v>
      </c>
      <c r="E160" s="74">
        <v>73</v>
      </c>
      <c r="F160" s="4">
        <f t="shared" si="17"/>
        <v>1.67</v>
      </c>
      <c r="G160" s="26"/>
      <c r="H160" s="26"/>
      <c r="I160" s="26"/>
    </row>
    <row r="161" spans="1:9" ht="21" customHeight="1" x14ac:dyDescent="0.25">
      <c r="A161" s="3">
        <f t="shared" si="15"/>
        <v>1595</v>
      </c>
      <c r="B161" s="24" t="s">
        <v>18</v>
      </c>
      <c r="C161" s="61" t="str">
        <f t="shared" si="16"/>
        <v>6</v>
      </c>
      <c r="D161" s="31">
        <v>4.2</v>
      </c>
      <c r="E161" s="74">
        <v>65</v>
      </c>
      <c r="F161" s="4">
        <f t="shared" si="17"/>
        <v>1.39</v>
      </c>
      <c r="G161" s="26"/>
      <c r="H161" s="26"/>
      <c r="I161" s="26"/>
    </row>
    <row r="162" spans="1:9" ht="21.75" customHeight="1" x14ac:dyDescent="0.25">
      <c r="A162" s="3">
        <f t="shared" si="15"/>
        <v>1596</v>
      </c>
      <c r="B162" s="24" t="s">
        <v>17</v>
      </c>
      <c r="C162" s="61" t="str">
        <f t="shared" si="16"/>
        <v>4</v>
      </c>
      <c r="D162" s="31">
        <v>6</v>
      </c>
      <c r="E162" s="74">
        <v>49</v>
      </c>
      <c r="F162" s="4">
        <f t="shared" si="17"/>
        <v>1.1299999999999999</v>
      </c>
      <c r="G162" s="26"/>
      <c r="H162" s="26"/>
      <c r="I162" s="14" t="s">
        <v>19</v>
      </c>
    </row>
    <row r="163" spans="1:9" ht="21.75" customHeight="1" x14ac:dyDescent="0.25">
      <c r="A163" s="3">
        <f t="shared" si="15"/>
        <v>1597</v>
      </c>
      <c r="B163" s="24" t="s">
        <v>18</v>
      </c>
      <c r="C163" s="61" t="str">
        <f t="shared" si="16"/>
        <v>6</v>
      </c>
      <c r="D163" s="31">
        <v>6.3</v>
      </c>
      <c r="E163" s="74">
        <v>67</v>
      </c>
      <c r="F163" s="4">
        <f t="shared" si="17"/>
        <v>2.2200000000000002</v>
      </c>
      <c r="G163" s="26"/>
      <c r="H163" s="26"/>
      <c r="I163" s="26"/>
    </row>
    <row r="164" spans="1:9" ht="22.5" customHeight="1" x14ac:dyDescent="0.25">
      <c r="A164" s="3">
        <f t="shared" si="15"/>
        <v>1598</v>
      </c>
      <c r="B164" s="24" t="s">
        <v>18</v>
      </c>
      <c r="C164" s="61" t="str">
        <f t="shared" si="16"/>
        <v>6+</v>
      </c>
      <c r="D164" s="31">
        <v>3.2</v>
      </c>
      <c r="E164" s="74">
        <v>84</v>
      </c>
      <c r="F164" s="4">
        <f t="shared" si="17"/>
        <v>1.77</v>
      </c>
      <c r="G164" s="26"/>
      <c r="H164" s="26"/>
      <c r="I164" s="26"/>
    </row>
    <row r="165" spans="1:9" ht="21" customHeight="1" x14ac:dyDescent="0.25">
      <c r="A165" s="3">
        <f t="shared" si="15"/>
        <v>1599</v>
      </c>
      <c r="B165" s="24" t="s">
        <v>18</v>
      </c>
      <c r="C165" s="61" t="str">
        <f t="shared" si="16"/>
        <v>6+</v>
      </c>
      <c r="D165" s="31">
        <v>2.6</v>
      </c>
      <c r="E165" s="74">
        <v>75</v>
      </c>
      <c r="F165" s="4">
        <f t="shared" si="17"/>
        <v>1.1499999999999999</v>
      </c>
      <c r="G165" s="26"/>
      <c r="H165" s="26"/>
      <c r="I165" s="50" t="s">
        <v>39</v>
      </c>
    </row>
    <row r="166" spans="1:9" ht="18.75" customHeight="1" x14ac:dyDescent="0.25">
      <c r="A166" s="3">
        <f t="shared" si="15"/>
        <v>1600</v>
      </c>
      <c r="B166" s="24" t="s">
        <v>30</v>
      </c>
      <c r="C166" s="61" t="str">
        <f t="shared" si="16"/>
        <v>6</v>
      </c>
      <c r="D166" s="31">
        <v>4.2</v>
      </c>
      <c r="E166" s="74">
        <v>60</v>
      </c>
      <c r="F166" s="4">
        <f>ROUND(PRODUCT(E166*E166*3.14159/40000*D166),2)</f>
        <v>1.19</v>
      </c>
      <c r="G166" s="26"/>
      <c r="H166" s="26"/>
      <c r="I166" s="26"/>
    </row>
    <row r="167" spans="1:9" ht="20.25" customHeight="1" x14ac:dyDescent="0.25">
      <c r="A167" s="3">
        <f t="shared" si="15"/>
        <v>1601</v>
      </c>
      <c r="B167" s="24" t="s">
        <v>34</v>
      </c>
      <c r="C167" s="61" t="str">
        <f t="shared" si="16"/>
        <v>6+</v>
      </c>
      <c r="D167" s="31">
        <v>6.1</v>
      </c>
      <c r="E167" s="74">
        <v>93</v>
      </c>
      <c r="F167" s="4">
        <f>ROUND(PRODUCT(E167*E167*3.14159/40000*D167),2)</f>
        <v>4.1399999999999997</v>
      </c>
      <c r="G167" s="26"/>
      <c r="H167" s="26"/>
      <c r="I167" s="26"/>
    </row>
    <row r="168" spans="1:9" ht="19.5" customHeight="1" x14ac:dyDescent="0.25">
      <c r="A168" s="3">
        <f t="shared" si="15"/>
        <v>1602</v>
      </c>
      <c r="B168" s="24" t="s">
        <v>20</v>
      </c>
      <c r="C168" s="61" t="str">
        <f t="shared" si="16"/>
        <v>4</v>
      </c>
      <c r="D168" s="31">
        <v>4.5</v>
      </c>
      <c r="E168" s="74">
        <v>48</v>
      </c>
      <c r="F168" s="4">
        <f>ROUND(PRODUCT(E168*E168*3.14159/40000*D168),2)</f>
        <v>0.81</v>
      </c>
      <c r="G168" s="26"/>
      <c r="H168" s="26"/>
      <c r="I168" s="26"/>
    </row>
    <row r="169" spans="1:9" ht="19.5" customHeight="1" x14ac:dyDescent="0.25">
      <c r="A169" s="3">
        <f t="shared" si="15"/>
        <v>1603</v>
      </c>
      <c r="B169" s="24" t="s">
        <v>20</v>
      </c>
      <c r="C169" s="61" t="str">
        <f t="shared" si="16"/>
        <v>5</v>
      </c>
      <c r="D169" s="31">
        <v>6.4</v>
      </c>
      <c r="E169" s="74">
        <v>54</v>
      </c>
      <c r="F169" s="4">
        <f>ROUND(PRODUCT(E169*E169*3.14159/40000*D169),2)</f>
        <v>1.47</v>
      </c>
      <c r="G169" s="26"/>
      <c r="H169" s="26"/>
      <c r="I169" s="14"/>
    </row>
    <row r="170" spans="1:9" ht="36.75" customHeight="1" x14ac:dyDescent="0.25">
      <c r="B170" s="6" t="s">
        <v>21</v>
      </c>
      <c r="F170" s="78"/>
      <c r="H170" s="85" t="s">
        <v>22</v>
      </c>
      <c r="I170" s="85"/>
    </row>
    <row r="171" spans="1:9" ht="25.5" customHeight="1" x14ac:dyDescent="0.25">
      <c r="A171" s="7"/>
      <c r="B171" s="8" t="s">
        <v>23</v>
      </c>
      <c r="C171" s="60"/>
      <c r="D171" s="68"/>
      <c r="E171" s="60"/>
      <c r="F171" s="55"/>
      <c r="G171" s="7"/>
      <c r="H171" s="86" t="s">
        <v>24</v>
      </c>
      <c r="I171" s="86"/>
    </row>
    <row r="172" spans="1:9" ht="15.75" customHeight="1" x14ac:dyDescent="0.25">
      <c r="A172" s="1" t="s">
        <v>0</v>
      </c>
      <c r="B172" s="1"/>
      <c r="C172" s="60"/>
      <c r="D172" s="64"/>
      <c r="E172" s="56"/>
      <c r="F172" s="53"/>
      <c r="G172" s="1"/>
      <c r="H172" s="1"/>
      <c r="I172" s="1" t="s">
        <v>44</v>
      </c>
    </row>
    <row r="173" spans="1:9" ht="14.25" customHeight="1" x14ac:dyDescent="0.25">
      <c r="A173" s="1" t="s">
        <v>1</v>
      </c>
      <c r="B173" s="1"/>
      <c r="C173" s="60"/>
      <c r="D173" s="64"/>
      <c r="E173" s="56"/>
      <c r="F173" s="53"/>
      <c r="G173" s="1"/>
      <c r="H173" s="1"/>
      <c r="I173" s="1" t="s">
        <v>43</v>
      </c>
    </row>
    <row r="174" spans="1:9" ht="15.75" customHeight="1" x14ac:dyDescent="0.25">
      <c r="A174" s="1" t="s">
        <v>2</v>
      </c>
      <c r="B174" s="1"/>
      <c r="C174" s="60"/>
      <c r="D174" s="64"/>
      <c r="E174" s="56"/>
      <c r="F174" s="53"/>
      <c r="G174" s="1"/>
      <c r="H174" s="1"/>
      <c r="I174" s="1" t="s">
        <v>37</v>
      </c>
    </row>
    <row r="175" spans="1:9" ht="13.5" customHeight="1" x14ac:dyDescent="0.25">
      <c r="C175" s="84" t="s">
        <v>45</v>
      </c>
      <c r="D175" s="84"/>
      <c r="E175" s="84"/>
      <c r="F175" s="84"/>
      <c r="G175" s="84"/>
      <c r="H175" s="84"/>
      <c r="I175" s="18" t="s">
        <v>38</v>
      </c>
    </row>
    <row r="176" spans="1:9" ht="14.25" customHeight="1" x14ac:dyDescent="0.25">
      <c r="C176" s="83" t="s">
        <v>3</v>
      </c>
      <c r="D176" s="83"/>
      <c r="E176" s="83"/>
      <c r="F176" s="83"/>
      <c r="G176" s="83"/>
      <c r="H176" s="83"/>
    </row>
    <row r="177" spans="1:9" ht="16.5" customHeight="1" x14ac:dyDescent="0.25">
      <c r="A177" s="20" t="s">
        <v>4</v>
      </c>
      <c r="B177" s="20" t="s">
        <v>5</v>
      </c>
      <c r="C177" s="57" t="s">
        <v>6</v>
      </c>
      <c r="D177" s="65" t="s">
        <v>7</v>
      </c>
      <c r="E177" s="57" t="s">
        <v>8</v>
      </c>
      <c r="F177" s="32" t="s">
        <v>9</v>
      </c>
      <c r="G177" s="27" t="s">
        <v>10</v>
      </c>
      <c r="H177" s="44" t="s">
        <v>11</v>
      </c>
      <c r="I177" s="44" t="s">
        <v>12</v>
      </c>
    </row>
    <row r="178" spans="1:9" x14ac:dyDescent="0.25">
      <c r="A178" s="21"/>
      <c r="B178" s="21"/>
      <c r="C178" s="58"/>
      <c r="D178" s="66" t="s">
        <v>13</v>
      </c>
      <c r="E178" s="58" t="s">
        <v>14</v>
      </c>
      <c r="F178" s="33" t="s">
        <v>15</v>
      </c>
      <c r="G178" s="28" t="s">
        <v>16</v>
      </c>
      <c r="H178" s="45"/>
      <c r="I178" s="45"/>
    </row>
    <row r="179" spans="1:9" ht="17.25" customHeight="1" x14ac:dyDescent="0.25">
      <c r="A179" s="3">
        <v>1604</v>
      </c>
      <c r="B179" s="24" t="s">
        <v>18</v>
      </c>
      <c r="C179" s="61" t="str">
        <f>IF(E179&gt;69,"6+",IF(E179&gt;59,"6",IF(E179&gt;49,"5",IF(E179&gt;39,"4",IF(E179&gt;34,"3b",IF(E179&gt;29,"3a",IF(E179&gt;24,"2b",)))))))</f>
        <v>6</v>
      </c>
      <c r="D179" s="31">
        <v>5.3</v>
      </c>
      <c r="E179" s="74">
        <v>61</v>
      </c>
      <c r="F179" s="4">
        <f t="shared" ref="F179:F198" si="18">ROUND(PRODUCT(E179*E179*3.14159/40000*D179),2)</f>
        <v>1.55</v>
      </c>
      <c r="G179" s="26"/>
      <c r="H179" s="26"/>
      <c r="I179" s="26"/>
    </row>
    <row r="180" spans="1:9" ht="18.75" customHeight="1" x14ac:dyDescent="0.25">
      <c r="A180" s="3">
        <f t="shared" ref="A180:A198" si="19">SUM(A179+1)</f>
        <v>1605</v>
      </c>
      <c r="B180" s="24" t="s">
        <v>18</v>
      </c>
      <c r="C180" s="61" t="str">
        <f t="shared" ref="C180:C198" si="20">IF(E180&gt;69,"6+",IF(E180&gt;59,"6",IF(E180&gt;49,"5",IF(E180&gt;39,"4",IF(E180&gt;34,"3b",IF(E180&gt;29,"3a",IF(E180&gt;24,"2b",)))))))</f>
        <v>6</v>
      </c>
      <c r="D180" s="31">
        <v>5.5</v>
      </c>
      <c r="E180" s="74">
        <v>69</v>
      </c>
      <c r="F180" s="4">
        <f t="shared" si="18"/>
        <v>2.06</v>
      </c>
      <c r="G180" s="26"/>
      <c r="H180" s="26"/>
      <c r="I180" s="26"/>
    </row>
    <row r="181" spans="1:9" ht="18" customHeight="1" x14ac:dyDescent="0.25">
      <c r="A181" s="3">
        <f t="shared" si="19"/>
        <v>1606</v>
      </c>
      <c r="B181" s="24" t="s">
        <v>18</v>
      </c>
      <c r="C181" s="61" t="str">
        <f t="shared" si="20"/>
        <v>6</v>
      </c>
      <c r="D181" s="31">
        <v>6</v>
      </c>
      <c r="E181" s="74">
        <v>62</v>
      </c>
      <c r="F181" s="4">
        <f t="shared" si="18"/>
        <v>1.81</v>
      </c>
      <c r="G181" s="26"/>
      <c r="H181" s="26"/>
      <c r="I181" s="26"/>
    </row>
    <row r="182" spans="1:9" ht="18.75" customHeight="1" x14ac:dyDescent="0.25">
      <c r="A182" s="3">
        <f t="shared" si="19"/>
        <v>1607</v>
      </c>
      <c r="B182" s="24" t="s">
        <v>18</v>
      </c>
      <c r="C182" s="61" t="str">
        <f t="shared" si="20"/>
        <v>6</v>
      </c>
      <c r="D182" s="31">
        <v>3.3</v>
      </c>
      <c r="E182" s="74">
        <v>65</v>
      </c>
      <c r="F182" s="4">
        <f t="shared" si="18"/>
        <v>1.1000000000000001</v>
      </c>
      <c r="G182" s="26"/>
      <c r="H182" s="26"/>
      <c r="I182" s="14"/>
    </row>
    <row r="183" spans="1:9" ht="18" customHeight="1" x14ac:dyDescent="0.25">
      <c r="A183" s="3">
        <f t="shared" si="19"/>
        <v>1608</v>
      </c>
      <c r="B183" s="24" t="s">
        <v>18</v>
      </c>
      <c r="C183" s="61" t="str">
        <f t="shared" si="20"/>
        <v>5</v>
      </c>
      <c r="D183" s="31">
        <v>4</v>
      </c>
      <c r="E183" s="74">
        <v>56</v>
      </c>
      <c r="F183" s="9">
        <f t="shared" si="18"/>
        <v>0.99</v>
      </c>
      <c r="G183" s="36"/>
      <c r="H183" s="36"/>
      <c r="I183" s="51"/>
    </row>
    <row r="184" spans="1:9" ht="18.75" customHeight="1" x14ac:dyDescent="0.25">
      <c r="A184" s="3">
        <f t="shared" si="19"/>
        <v>1609</v>
      </c>
      <c r="B184" s="24" t="s">
        <v>18</v>
      </c>
      <c r="C184" s="61" t="str">
        <f t="shared" si="20"/>
        <v>6</v>
      </c>
      <c r="D184" s="31">
        <v>4.3</v>
      </c>
      <c r="E184" s="74">
        <v>68</v>
      </c>
      <c r="F184" s="4">
        <f t="shared" si="18"/>
        <v>1.56</v>
      </c>
      <c r="G184" s="26"/>
      <c r="H184" s="26"/>
      <c r="I184" s="14"/>
    </row>
    <row r="185" spans="1:9" ht="18" customHeight="1" x14ac:dyDescent="0.25">
      <c r="A185" s="3">
        <f t="shared" si="19"/>
        <v>1610</v>
      </c>
      <c r="B185" s="24" t="s">
        <v>18</v>
      </c>
      <c r="C185" s="61" t="str">
        <f t="shared" si="20"/>
        <v>6+</v>
      </c>
      <c r="D185" s="31">
        <v>3.4</v>
      </c>
      <c r="E185" s="74">
        <v>71</v>
      </c>
      <c r="F185" s="4">
        <f t="shared" si="18"/>
        <v>1.35</v>
      </c>
      <c r="G185" s="26"/>
      <c r="H185" s="26"/>
      <c r="I185" s="26" t="s">
        <v>19</v>
      </c>
    </row>
    <row r="186" spans="1:9" ht="18" customHeight="1" x14ac:dyDescent="0.25">
      <c r="A186" s="3">
        <f t="shared" si="19"/>
        <v>1611</v>
      </c>
      <c r="B186" s="24" t="s">
        <v>18</v>
      </c>
      <c r="C186" s="61" t="str">
        <f t="shared" si="20"/>
        <v>6</v>
      </c>
      <c r="D186" s="31">
        <v>4</v>
      </c>
      <c r="E186" s="74">
        <v>63</v>
      </c>
      <c r="F186" s="4">
        <f t="shared" si="18"/>
        <v>1.25</v>
      </c>
      <c r="G186" s="26"/>
      <c r="H186" s="26"/>
      <c r="I186" s="14" t="s">
        <v>19</v>
      </c>
    </row>
    <row r="187" spans="1:9" ht="18" customHeight="1" x14ac:dyDescent="0.25">
      <c r="A187" s="3">
        <f t="shared" si="19"/>
        <v>1612</v>
      </c>
      <c r="B187" s="24" t="s">
        <v>18</v>
      </c>
      <c r="C187" s="61" t="str">
        <f t="shared" si="20"/>
        <v>6</v>
      </c>
      <c r="D187" s="31">
        <v>3.3</v>
      </c>
      <c r="E187" s="74">
        <v>65</v>
      </c>
      <c r="F187" s="4">
        <f t="shared" si="18"/>
        <v>1.1000000000000001</v>
      </c>
      <c r="G187" s="26"/>
      <c r="H187" s="26"/>
      <c r="I187" s="14" t="s">
        <v>19</v>
      </c>
    </row>
    <row r="188" spans="1:9" ht="18" customHeight="1" x14ac:dyDescent="0.25">
      <c r="A188" s="3">
        <f t="shared" si="19"/>
        <v>1613</v>
      </c>
      <c r="B188" s="24" t="s">
        <v>20</v>
      </c>
      <c r="C188" s="61" t="str">
        <f t="shared" si="20"/>
        <v>4</v>
      </c>
      <c r="D188" s="31">
        <v>5.6</v>
      </c>
      <c r="E188" s="74">
        <v>46</v>
      </c>
      <c r="F188" s="4">
        <f t="shared" si="18"/>
        <v>0.93</v>
      </c>
      <c r="G188" s="26"/>
      <c r="H188" s="26"/>
      <c r="I188" s="26"/>
    </row>
    <row r="189" spans="1:9" ht="18" customHeight="1" x14ac:dyDescent="0.25">
      <c r="A189" s="3">
        <f t="shared" si="19"/>
        <v>1614</v>
      </c>
      <c r="B189" s="24" t="s">
        <v>18</v>
      </c>
      <c r="C189" s="61" t="str">
        <f t="shared" si="20"/>
        <v>6</v>
      </c>
      <c r="D189" s="31">
        <v>4</v>
      </c>
      <c r="E189" s="74">
        <v>63</v>
      </c>
      <c r="F189" s="4">
        <f t="shared" si="18"/>
        <v>1.25</v>
      </c>
      <c r="G189" s="26"/>
      <c r="H189" s="26"/>
      <c r="I189" s="26"/>
    </row>
    <row r="190" spans="1:9" ht="18" customHeight="1" x14ac:dyDescent="0.25">
      <c r="A190" s="3">
        <f t="shared" si="19"/>
        <v>1615</v>
      </c>
      <c r="B190" s="24" t="s">
        <v>18</v>
      </c>
      <c r="C190" s="61" t="str">
        <f t="shared" si="20"/>
        <v>6</v>
      </c>
      <c r="D190" s="31">
        <v>4</v>
      </c>
      <c r="E190" s="74">
        <v>60</v>
      </c>
      <c r="F190" s="4">
        <f t="shared" si="18"/>
        <v>1.1299999999999999</v>
      </c>
      <c r="G190" s="26"/>
      <c r="H190" s="26"/>
      <c r="I190" s="26"/>
    </row>
    <row r="191" spans="1:9" ht="18" customHeight="1" x14ac:dyDescent="0.25">
      <c r="A191" s="3">
        <f t="shared" si="19"/>
        <v>1616</v>
      </c>
      <c r="B191" s="24" t="s">
        <v>18</v>
      </c>
      <c r="C191" s="61" t="str">
        <f t="shared" si="20"/>
        <v>6</v>
      </c>
      <c r="D191" s="31">
        <v>4.2</v>
      </c>
      <c r="E191" s="74">
        <v>69</v>
      </c>
      <c r="F191" s="4">
        <f t="shared" si="18"/>
        <v>1.57</v>
      </c>
      <c r="G191" s="26"/>
      <c r="H191" s="26"/>
      <c r="I191" s="26"/>
    </row>
    <row r="192" spans="1:9" ht="18" customHeight="1" x14ac:dyDescent="0.25">
      <c r="A192" s="3">
        <f t="shared" si="19"/>
        <v>1617</v>
      </c>
      <c r="B192" s="24" t="s">
        <v>18</v>
      </c>
      <c r="C192" s="61" t="str">
        <f t="shared" si="20"/>
        <v>6</v>
      </c>
      <c r="D192" s="31">
        <v>4.0999999999999996</v>
      </c>
      <c r="E192" s="74">
        <v>67</v>
      </c>
      <c r="F192" s="4">
        <f t="shared" si="18"/>
        <v>1.45</v>
      </c>
      <c r="G192" s="36"/>
      <c r="H192" s="36"/>
      <c r="I192" s="50" t="s">
        <v>39</v>
      </c>
    </row>
    <row r="193" spans="1:9" ht="18" customHeight="1" x14ac:dyDescent="0.25">
      <c r="A193" s="3">
        <f t="shared" si="19"/>
        <v>1618</v>
      </c>
      <c r="B193" s="24" t="s">
        <v>18</v>
      </c>
      <c r="C193" s="61" t="str">
        <f t="shared" si="20"/>
        <v>5</v>
      </c>
      <c r="D193" s="31">
        <v>4</v>
      </c>
      <c r="E193" s="74">
        <v>54</v>
      </c>
      <c r="F193" s="4">
        <f t="shared" si="18"/>
        <v>0.92</v>
      </c>
      <c r="G193" s="26"/>
      <c r="H193" s="26"/>
      <c r="I193" s="50" t="s">
        <v>39</v>
      </c>
    </row>
    <row r="194" spans="1:9" ht="18" customHeight="1" x14ac:dyDescent="0.25">
      <c r="A194" s="3">
        <f t="shared" si="19"/>
        <v>1619</v>
      </c>
      <c r="B194" s="24" t="s">
        <v>17</v>
      </c>
      <c r="C194" s="61" t="str">
        <f t="shared" si="20"/>
        <v>3b</v>
      </c>
      <c r="D194" s="31">
        <v>9.3000000000000007</v>
      </c>
      <c r="E194" s="74">
        <v>39</v>
      </c>
      <c r="F194" s="4">
        <f t="shared" si="18"/>
        <v>1.1100000000000001</v>
      </c>
      <c r="G194" s="26"/>
      <c r="H194" s="26"/>
      <c r="I194" s="26"/>
    </row>
    <row r="195" spans="1:9" ht="18" customHeight="1" x14ac:dyDescent="0.25">
      <c r="A195" s="3">
        <f t="shared" si="19"/>
        <v>1620</v>
      </c>
      <c r="B195" s="24" t="s">
        <v>17</v>
      </c>
      <c r="C195" s="61" t="str">
        <f t="shared" si="20"/>
        <v>3b</v>
      </c>
      <c r="D195" s="31">
        <v>5.0999999999999996</v>
      </c>
      <c r="E195" s="74">
        <v>35</v>
      </c>
      <c r="F195" s="4">
        <f t="shared" si="18"/>
        <v>0.49</v>
      </c>
      <c r="G195" s="26"/>
      <c r="H195" s="26"/>
      <c r="I195" s="14" t="s">
        <v>19</v>
      </c>
    </row>
    <row r="196" spans="1:9" ht="18" customHeight="1" x14ac:dyDescent="0.25">
      <c r="A196" s="3">
        <f t="shared" si="19"/>
        <v>1621</v>
      </c>
      <c r="B196" s="24" t="s">
        <v>18</v>
      </c>
      <c r="C196" s="61" t="str">
        <f t="shared" si="20"/>
        <v>5</v>
      </c>
      <c r="D196" s="31">
        <v>4.9000000000000004</v>
      </c>
      <c r="E196" s="74">
        <v>58</v>
      </c>
      <c r="F196" s="4">
        <f t="shared" si="18"/>
        <v>1.29</v>
      </c>
      <c r="G196" s="26"/>
      <c r="H196" s="26"/>
      <c r="I196" s="14"/>
    </row>
    <row r="197" spans="1:9" ht="19.5" customHeight="1" x14ac:dyDescent="0.25">
      <c r="A197" s="3">
        <f t="shared" si="19"/>
        <v>1622</v>
      </c>
      <c r="B197" s="24" t="s">
        <v>18</v>
      </c>
      <c r="C197" s="61" t="str">
        <f t="shared" si="20"/>
        <v>6</v>
      </c>
      <c r="D197" s="31">
        <v>8.6999999999999993</v>
      </c>
      <c r="E197" s="74">
        <v>64</v>
      </c>
      <c r="F197" s="4">
        <f t="shared" si="18"/>
        <v>2.8</v>
      </c>
      <c r="G197" s="26"/>
      <c r="H197" s="26"/>
      <c r="I197" s="50" t="s">
        <v>40</v>
      </c>
    </row>
    <row r="198" spans="1:9" ht="18.75" customHeight="1" x14ac:dyDescent="0.25">
      <c r="A198" s="3">
        <f t="shared" si="19"/>
        <v>1623</v>
      </c>
      <c r="B198" s="24" t="s">
        <v>18</v>
      </c>
      <c r="C198" s="61" t="str">
        <f t="shared" si="20"/>
        <v>5</v>
      </c>
      <c r="D198" s="31">
        <v>2.7</v>
      </c>
      <c r="E198" s="74">
        <v>51</v>
      </c>
      <c r="F198" s="4">
        <f t="shared" si="18"/>
        <v>0.55000000000000004</v>
      </c>
      <c r="G198" s="26"/>
      <c r="H198" s="26"/>
      <c r="I198" s="14"/>
    </row>
    <row r="199" spans="1:9" ht="17.25" customHeight="1" x14ac:dyDescent="0.25">
      <c r="A199" s="6"/>
      <c r="B199" s="6"/>
      <c r="C199" s="60"/>
      <c r="D199" s="70"/>
      <c r="E199" s="75"/>
      <c r="F199" s="9"/>
      <c r="I199" s="15"/>
    </row>
    <row r="200" spans="1:9" ht="18.75" customHeight="1" x14ac:dyDescent="0.25">
      <c r="B200" s="6" t="s">
        <v>21</v>
      </c>
      <c r="F200" s="78"/>
      <c r="H200" s="85" t="s">
        <v>22</v>
      </c>
      <c r="I200" s="85"/>
    </row>
    <row r="201" spans="1:9" ht="18" customHeight="1" x14ac:dyDescent="0.25">
      <c r="A201" s="7"/>
      <c r="B201" s="8" t="s">
        <v>23</v>
      </c>
      <c r="C201" s="60"/>
      <c r="D201" s="68"/>
      <c r="E201" s="60"/>
      <c r="F201" s="55"/>
      <c r="G201" s="7"/>
      <c r="H201" s="86" t="s">
        <v>24</v>
      </c>
      <c r="I201" s="86"/>
    </row>
    <row r="202" spans="1:9" ht="18" customHeight="1" x14ac:dyDescent="0.25">
      <c r="A202" s="1" t="s">
        <v>0</v>
      </c>
      <c r="B202" s="1"/>
      <c r="C202" s="60"/>
      <c r="D202" s="64"/>
      <c r="E202" s="56"/>
      <c r="F202" s="53"/>
      <c r="G202" s="1"/>
      <c r="H202" s="1"/>
      <c r="I202" s="1" t="s">
        <v>44</v>
      </c>
    </row>
    <row r="203" spans="1:9" ht="12.75" customHeight="1" x14ac:dyDescent="0.25">
      <c r="A203" s="1" t="s">
        <v>1</v>
      </c>
      <c r="B203" s="1"/>
      <c r="C203" s="60"/>
      <c r="D203" s="64"/>
      <c r="E203" s="56"/>
      <c r="F203" s="53"/>
      <c r="G203" s="1"/>
      <c r="H203" s="1"/>
      <c r="I203" s="1" t="s">
        <v>43</v>
      </c>
    </row>
    <row r="204" spans="1:9" ht="12.75" customHeight="1" x14ac:dyDescent="0.25">
      <c r="A204" s="1" t="s">
        <v>2</v>
      </c>
      <c r="B204" s="1"/>
      <c r="C204" s="60"/>
      <c r="D204" s="64"/>
      <c r="E204" s="56"/>
      <c r="F204" s="53"/>
      <c r="G204" s="1"/>
      <c r="H204" s="1"/>
      <c r="I204" s="1" t="s">
        <v>37</v>
      </c>
    </row>
    <row r="205" spans="1:9" ht="14.25" customHeight="1" x14ac:dyDescent="0.25">
      <c r="C205" s="84" t="s">
        <v>45</v>
      </c>
      <c r="D205" s="84"/>
      <c r="E205" s="84"/>
      <c r="F205" s="84"/>
      <c r="G205" s="84"/>
      <c r="H205" s="84"/>
      <c r="I205" s="18" t="s">
        <v>38</v>
      </c>
    </row>
    <row r="206" spans="1:9" ht="13.5" customHeight="1" x14ac:dyDescent="0.25">
      <c r="C206" s="83" t="s">
        <v>3</v>
      </c>
      <c r="D206" s="83"/>
      <c r="E206" s="83"/>
      <c r="F206" s="83"/>
      <c r="G206" s="83"/>
      <c r="H206" s="83"/>
    </row>
    <row r="207" spans="1:9" ht="15" customHeight="1" x14ac:dyDescent="0.25">
      <c r="A207" s="20" t="s">
        <v>4</v>
      </c>
      <c r="B207" s="20" t="s">
        <v>5</v>
      </c>
      <c r="C207" s="57" t="s">
        <v>6</v>
      </c>
      <c r="D207" s="65" t="s">
        <v>7</v>
      </c>
      <c r="E207" s="57" t="s">
        <v>8</v>
      </c>
      <c r="F207" s="32" t="s">
        <v>9</v>
      </c>
      <c r="G207" s="27" t="s">
        <v>10</v>
      </c>
      <c r="H207" s="44" t="s">
        <v>11</v>
      </c>
      <c r="I207" s="44" t="s">
        <v>12</v>
      </c>
    </row>
    <row r="208" spans="1:9" ht="13.5" customHeight="1" x14ac:dyDescent="0.25">
      <c r="A208" s="21"/>
      <c r="B208" s="21"/>
      <c r="C208" s="58"/>
      <c r="D208" s="66" t="s">
        <v>13</v>
      </c>
      <c r="E208" s="58" t="s">
        <v>14</v>
      </c>
      <c r="F208" s="33" t="s">
        <v>15</v>
      </c>
      <c r="G208" s="28" t="s">
        <v>16</v>
      </c>
      <c r="H208" s="45"/>
      <c r="I208" s="45"/>
    </row>
    <row r="209" spans="1:9" ht="21.75" customHeight="1" x14ac:dyDescent="0.25">
      <c r="A209" s="3">
        <f>SUM(A198+1)</f>
        <v>1624</v>
      </c>
      <c r="B209" s="24" t="s">
        <v>18</v>
      </c>
      <c r="C209" s="61" t="str">
        <f>IF(E209&gt;69,"6+",IF(E209&gt;59,"6",IF(E209&gt;49,"5",IF(E209&gt;39,"4",IF(E209&gt;34,"3b",IF(E209&gt;29,"3a",IF(E209&gt;24,"2b",)))))))</f>
        <v>5</v>
      </c>
      <c r="D209" s="31">
        <v>2.7</v>
      </c>
      <c r="E209" s="74">
        <v>52</v>
      </c>
      <c r="F209" s="4">
        <f>ROUND(PRODUCT(E209*E209*3.14159/40000*D209),2)</f>
        <v>0.56999999999999995</v>
      </c>
      <c r="G209" s="26"/>
      <c r="H209" s="26"/>
      <c r="I209" s="26"/>
    </row>
    <row r="210" spans="1:9" ht="20.25" customHeight="1" x14ac:dyDescent="0.25">
      <c r="A210" s="3">
        <f t="shared" ref="A210:A226" si="21">SUM(A209+1)</f>
        <v>1625</v>
      </c>
      <c r="B210" s="24" t="s">
        <v>18</v>
      </c>
      <c r="C210" s="61" t="str">
        <f t="shared" ref="C210:C226" si="22">IF(E210&gt;69,"6+",IF(E210&gt;59,"6",IF(E210&gt;49,"5",IF(E210&gt;39,"4",IF(E210&gt;34,"3b",IF(E210&gt;29,"3a",IF(E210&gt;24,"2b",)))))))</f>
        <v>5</v>
      </c>
      <c r="D210" s="31">
        <v>3.6</v>
      </c>
      <c r="E210" s="74">
        <v>53</v>
      </c>
      <c r="F210" s="4">
        <f>ROUND(PRODUCT(E210*E210*3.14159/40000*D210),2)</f>
        <v>0.79</v>
      </c>
      <c r="G210" s="26"/>
      <c r="H210" s="26"/>
      <c r="I210" s="26"/>
    </row>
    <row r="211" spans="1:9" ht="18" customHeight="1" x14ac:dyDescent="0.25">
      <c r="A211" s="3">
        <f t="shared" si="21"/>
        <v>1626</v>
      </c>
      <c r="B211" s="24" t="s">
        <v>18</v>
      </c>
      <c r="C211" s="61" t="str">
        <f t="shared" si="22"/>
        <v>5</v>
      </c>
      <c r="D211" s="31">
        <v>3.7</v>
      </c>
      <c r="E211" s="74">
        <v>51</v>
      </c>
      <c r="F211" s="9">
        <f>ROUND(PRODUCT(E211*E211*3.14159/40000*D211),2)</f>
        <v>0.76</v>
      </c>
      <c r="G211" s="36"/>
      <c r="H211" s="36"/>
      <c r="I211" s="36"/>
    </row>
    <row r="212" spans="1:9" ht="18.75" customHeight="1" x14ac:dyDescent="0.25">
      <c r="A212" s="3">
        <f t="shared" si="21"/>
        <v>1627</v>
      </c>
      <c r="B212" s="24" t="s">
        <v>20</v>
      </c>
      <c r="C212" s="61" t="str">
        <f t="shared" si="22"/>
        <v>4</v>
      </c>
      <c r="D212" s="31">
        <v>5.0999999999999996</v>
      </c>
      <c r="E212" s="74">
        <v>49</v>
      </c>
      <c r="F212" s="4">
        <f t="shared" ref="F212:F225" si="23">ROUND(PRODUCT(E212*E212*3.14159/40000*D212),2)</f>
        <v>0.96</v>
      </c>
      <c r="G212" s="26"/>
      <c r="H212" s="26"/>
      <c r="I212" s="50" t="s">
        <v>41</v>
      </c>
    </row>
    <row r="213" spans="1:9" ht="18" customHeight="1" x14ac:dyDescent="0.25">
      <c r="A213" s="3">
        <f t="shared" si="21"/>
        <v>1628</v>
      </c>
      <c r="B213" s="25" t="s">
        <v>20</v>
      </c>
      <c r="C213" s="61" t="str">
        <f t="shared" si="22"/>
        <v>6+</v>
      </c>
      <c r="D213" s="71">
        <v>4.5</v>
      </c>
      <c r="E213" s="76">
        <v>72</v>
      </c>
      <c r="F213" s="4">
        <f t="shared" si="23"/>
        <v>1.83</v>
      </c>
      <c r="G213" s="26"/>
      <c r="H213" s="26"/>
      <c r="I213" s="50" t="s">
        <v>42</v>
      </c>
    </row>
    <row r="214" spans="1:9" ht="19.5" customHeight="1" x14ac:dyDescent="0.25">
      <c r="A214" s="3">
        <f t="shared" si="21"/>
        <v>1629</v>
      </c>
      <c r="B214" s="26" t="s">
        <v>17</v>
      </c>
      <c r="C214" s="61" t="str">
        <f t="shared" si="22"/>
        <v>5</v>
      </c>
      <c r="D214" s="72">
        <v>3.6</v>
      </c>
      <c r="E214" s="62">
        <v>51</v>
      </c>
      <c r="F214" s="4">
        <f t="shared" si="23"/>
        <v>0.74</v>
      </c>
      <c r="G214" s="26"/>
      <c r="H214" s="26"/>
      <c r="I214" s="26"/>
    </row>
    <row r="215" spans="1:9" ht="18.600000000000001" customHeight="1" x14ac:dyDescent="0.25">
      <c r="A215" s="3">
        <f t="shared" si="21"/>
        <v>1630</v>
      </c>
      <c r="B215" s="26" t="s">
        <v>17</v>
      </c>
      <c r="C215" s="61" t="str">
        <f t="shared" si="22"/>
        <v>4</v>
      </c>
      <c r="D215" s="72">
        <v>3.4</v>
      </c>
      <c r="E215" s="62">
        <v>42</v>
      </c>
      <c r="F215" s="4">
        <f t="shared" si="23"/>
        <v>0.47</v>
      </c>
      <c r="G215" s="26"/>
      <c r="H215" s="26"/>
      <c r="I215" s="26"/>
    </row>
    <row r="216" spans="1:9" ht="18.600000000000001" customHeight="1" x14ac:dyDescent="0.25">
      <c r="A216" s="3">
        <f t="shared" si="21"/>
        <v>1631</v>
      </c>
      <c r="B216" s="26" t="s">
        <v>18</v>
      </c>
      <c r="C216" s="61" t="str">
        <f t="shared" si="22"/>
        <v>4</v>
      </c>
      <c r="D216" s="72">
        <v>4.4000000000000004</v>
      </c>
      <c r="E216" s="62">
        <v>43</v>
      </c>
      <c r="F216" s="4">
        <f t="shared" si="23"/>
        <v>0.64</v>
      </c>
      <c r="G216" s="26"/>
      <c r="H216" s="26"/>
      <c r="I216" s="26"/>
    </row>
    <row r="217" spans="1:9" ht="18.600000000000001" customHeight="1" x14ac:dyDescent="0.25">
      <c r="A217" s="3">
        <f t="shared" si="21"/>
        <v>1632</v>
      </c>
      <c r="B217" s="26" t="s">
        <v>18</v>
      </c>
      <c r="C217" s="61" t="str">
        <f t="shared" si="22"/>
        <v>4</v>
      </c>
      <c r="D217" s="72">
        <v>4.4000000000000004</v>
      </c>
      <c r="E217" s="62">
        <v>43</v>
      </c>
      <c r="F217" s="4">
        <f t="shared" si="23"/>
        <v>0.64</v>
      </c>
      <c r="G217" s="26"/>
      <c r="H217" s="26"/>
      <c r="I217" s="26"/>
    </row>
    <row r="218" spans="1:9" ht="18.600000000000001" customHeight="1" x14ac:dyDescent="0.25">
      <c r="A218" s="3">
        <f t="shared" si="21"/>
        <v>1633</v>
      </c>
      <c r="B218" s="26" t="s">
        <v>26</v>
      </c>
      <c r="C218" s="61" t="str">
        <f t="shared" si="22"/>
        <v>4</v>
      </c>
      <c r="D218" s="72">
        <v>3.8</v>
      </c>
      <c r="E218" s="62">
        <v>41</v>
      </c>
      <c r="F218" s="4">
        <f t="shared" si="23"/>
        <v>0.5</v>
      </c>
      <c r="G218" s="26"/>
      <c r="H218" s="26"/>
      <c r="I218" s="26"/>
    </row>
    <row r="219" spans="1:9" ht="18.600000000000001" customHeight="1" x14ac:dyDescent="0.25">
      <c r="A219" s="3">
        <f t="shared" si="21"/>
        <v>1634</v>
      </c>
      <c r="B219" s="26" t="s">
        <v>18</v>
      </c>
      <c r="C219" s="61" t="str">
        <f t="shared" si="22"/>
        <v>4</v>
      </c>
      <c r="D219" s="72">
        <v>8.1</v>
      </c>
      <c r="E219" s="62">
        <v>48</v>
      </c>
      <c r="F219" s="4">
        <f t="shared" si="23"/>
        <v>1.47</v>
      </c>
      <c r="G219" s="26"/>
      <c r="H219" s="26"/>
      <c r="I219" s="26"/>
    </row>
    <row r="220" spans="1:9" ht="18.600000000000001" customHeight="1" x14ac:dyDescent="0.25">
      <c r="A220" s="3">
        <f t="shared" si="21"/>
        <v>1635</v>
      </c>
      <c r="B220" s="26" t="s">
        <v>18</v>
      </c>
      <c r="C220" s="61" t="str">
        <f t="shared" si="22"/>
        <v>5</v>
      </c>
      <c r="D220" s="72">
        <v>7.1</v>
      </c>
      <c r="E220" s="62">
        <v>57</v>
      </c>
      <c r="F220" s="4">
        <f t="shared" si="23"/>
        <v>1.81</v>
      </c>
      <c r="G220" s="26"/>
      <c r="H220" s="26"/>
      <c r="I220" s="26"/>
    </row>
    <row r="221" spans="1:9" ht="18.600000000000001" customHeight="1" x14ac:dyDescent="0.25">
      <c r="A221" s="3">
        <f>SUM(A220+1)</f>
        <v>1636</v>
      </c>
      <c r="B221" s="23" t="s">
        <v>29</v>
      </c>
      <c r="C221" s="61" t="str">
        <f t="shared" si="22"/>
        <v>4</v>
      </c>
      <c r="D221" s="30">
        <v>7.8</v>
      </c>
      <c r="E221" s="77">
        <v>41</v>
      </c>
      <c r="F221" s="4">
        <f t="shared" si="23"/>
        <v>1.03</v>
      </c>
      <c r="G221" s="26"/>
      <c r="H221" s="26"/>
      <c r="I221" s="26"/>
    </row>
    <row r="222" spans="1:9" ht="18.600000000000001" customHeight="1" x14ac:dyDescent="0.25">
      <c r="A222" s="3">
        <f t="shared" si="21"/>
        <v>1637</v>
      </c>
      <c r="B222" s="24" t="s">
        <v>29</v>
      </c>
      <c r="C222" s="61" t="str">
        <f t="shared" si="22"/>
        <v>3b</v>
      </c>
      <c r="D222" s="31">
        <v>8.1999999999999993</v>
      </c>
      <c r="E222" s="74">
        <v>37</v>
      </c>
      <c r="F222" s="4">
        <f t="shared" si="23"/>
        <v>0.88</v>
      </c>
      <c r="G222" s="26"/>
      <c r="H222" s="26"/>
      <c r="I222" s="26"/>
    </row>
    <row r="223" spans="1:9" ht="18.600000000000001" customHeight="1" x14ac:dyDescent="0.25">
      <c r="A223" s="3">
        <f t="shared" si="21"/>
        <v>1638</v>
      </c>
      <c r="B223" s="24" t="s">
        <v>29</v>
      </c>
      <c r="C223" s="61" t="str">
        <f t="shared" si="22"/>
        <v>4</v>
      </c>
      <c r="D223" s="31">
        <v>6.2</v>
      </c>
      <c r="E223" s="74">
        <v>41</v>
      </c>
      <c r="F223" s="4">
        <f t="shared" si="23"/>
        <v>0.82</v>
      </c>
      <c r="G223" s="26"/>
      <c r="H223" s="26"/>
      <c r="I223" s="26"/>
    </row>
    <row r="224" spans="1:9" ht="18.600000000000001" customHeight="1" x14ac:dyDescent="0.25">
      <c r="A224" s="3">
        <f t="shared" si="21"/>
        <v>1639</v>
      </c>
      <c r="B224" s="24" t="s">
        <v>29</v>
      </c>
      <c r="C224" s="61" t="str">
        <f t="shared" si="22"/>
        <v>3b</v>
      </c>
      <c r="D224" s="31">
        <v>8.1</v>
      </c>
      <c r="E224" s="74">
        <v>37</v>
      </c>
      <c r="F224" s="4">
        <f t="shared" si="23"/>
        <v>0.87</v>
      </c>
      <c r="G224" s="26"/>
      <c r="H224" s="26"/>
      <c r="I224" s="26"/>
    </row>
    <row r="225" spans="1:9" ht="18.600000000000001" customHeight="1" x14ac:dyDescent="0.25">
      <c r="A225" s="3">
        <f t="shared" si="21"/>
        <v>1640</v>
      </c>
      <c r="B225" s="24" t="s">
        <v>29</v>
      </c>
      <c r="C225" s="61" t="str">
        <f t="shared" si="22"/>
        <v>3b</v>
      </c>
      <c r="D225" s="31">
        <v>8.1999999999999993</v>
      </c>
      <c r="E225" s="74">
        <v>36</v>
      </c>
      <c r="F225" s="4">
        <f t="shared" si="23"/>
        <v>0.83</v>
      </c>
      <c r="G225" s="26"/>
      <c r="H225" s="26"/>
      <c r="I225" s="26"/>
    </row>
    <row r="226" spans="1:9" ht="18.600000000000001" customHeight="1" x14ac:dyDescent="0.25">
      <c r="A226" s="3">
        <f t="shared" si="21"/>
        <v>1641</v>
      </c>
      <c r="B226" s="24" t="s">
        <v>29</v>
      </c>
      <c r="C226" s="61" t="str">
        <f t="shared" si="22"/>
        <v>3b</v>
      </c>
      <c r="D226" s="31">
        <v>8.1999999999999993</v>
      </c>
      <c r="E226" s="74">
        <v>35</v>
      </c>
      <c r="F226" s="4">
        <f>ROUND(PRODUCT(E226*E226*3.14159/40000*D226),2)</f>
        <v>0.79</v>
      </c>
      <c r="G226" s="26"/>
      <c r="H226" s="26"/>
      <c r="I226" s="26"/>
    </row>
    <row r="227" spans="1:9" ht="18.600000000000001" customHeight="1" x14ac:dyDescent="0.25">
      <c r="A227" s="6"/>
      <c r="F227" s="9"/>
    </row>
    <row r="228" spans="1:9" ht="18.600000000000001" customHeight="1" x14ac:dyDescent="0.25">
      <c r="F228" s="78"/>
    </row>
    <row r="229" spans="1:9" ht="19.5" customHeight="1" x14ac:dyDescent="0.25">
      <c r="B229" s="6" t="s">
        <v>21</v>
      </c>
      <c r="H229" s="85" t="s">
        <v>22</v>
      </c>
      <c r="I229" s="85"/>
    </row>
    <row r="230" spans="1:9" ht="22.5" customHeight="1" x14ac:dyDescent="0.25">
      <c r="A230" s="7"/>
      <c r="B230" s="8" t="s">
        <v>23</v>
      </c>
      <c r="C230" s="60"/>
      <c r="D230" s="68"/>
      <c r="E230" s="60"/>
      <c r="F230" s="55"/>
      <c r="G230" s="7"/>
      <c r="H230" s="86" t="s">
        <v>24</v>
      </c>
      <c r="I230" s="86"/>
    </row>
    <row r="231" spans="1:9" ht="10.5" customHeight="1" x14ac:dyDescent="0.25"/>
    <row r="232" spans="1:9" ht="15.75" customHeight="1" x14ac:dyDescent="0.25">
      <c r="A232" s="1" t="s">
        <v>0</v>
      </c>
      <c r="B232" s="1"/>
      <c r="C232" s="60"/>
      <c r="D232" s="64"/>
      <c r="E232" s="56"/>
      <c r="F232" s="53"/>
      <c r="G232" s="1"/>
      <c r="H232" s="1"/>
      <c r="I232" s="1" t="s">
        <v>44</v>
      </c>
    </row>
    <row r="233" spans="1:9" ht="16.5" customHeight="1" x14ac:dyDescent="0.25">
      <c r="A233" s="1" t="s">
        <v>1</v>
      </c>
      <c r="B233" s="1"/>
      <c r="C233" s="60"/>
      <c r="D233" s="64"/>
      <c r="E233" s="56"/>
      <c r="F233" s="53"/>
      <c r="G233" s="1"/>
      <c r="H233" s="1"/>
      <c r="I233" s="1" t="s">
        <v>43</v>
      </c>
    </row>
    <row r="234" spans="1:9" ht="13.5" customHeight="1" x14ac:dyDescent="0.25">
      <c r="A234" s="1" t="s">
        <v>2</v>
      </c>
      <c r="B234" s="1"/>
      <c r="C234" s="60"/>
      <c r="D234" s="64"/>
      <c r="E234" s="56"/>
      <c r="F234" s="53"/>
      <c r="G234" s="1"/>
      <c r="H234" s="1"/>
      <c r="I234" s="1" t="s">
        <v>37</v>
      </c>
    </row>
    <row r="235" spans="1:9" ht="12.75" customHeight="1" x14ac:dyDescent="0.25">
      <c r="C235" s="84" t="s">
        <v>45</v>
      </c>
      <c r="D235" s="84"/>
      <c r="E235" s="84"/>
      <c r="F235" s="84"/>
      <c r="G235" s="84"/>
      <c r="H235" s="84"/>
      <c r="I235" s="18" t="s">
        <v>38</v>
      </c>
    </row>
    <row r="236" spans="1:9" ht="12.75" customHeight="1" x14ac:dyDescent="0.25">
      <c r="C236" s="83" t="s">
        <v>3</v>
      </c>
      <c r="D236" s="83"/>
      <c r="E236" s="83"/>
      <c r="F236" s="83"/>
      <c r="G236" s="83"/>
      <c r="H236" s="83"/>
    </row>
    <row r="237" spans="1:9" ht="14.25" customHeight="1" x14ac:dyDescent="0.25">
      <c r="A237" s="20" t="s">
        <v>4</v>
      </c>
      <c r="B237" s="20" t="s">
        <v>5</v>
      </c>
      <c r="C237" s="57" t="s">
        <v>6</v>
      </c>
      <c r="D237" s="65" t="s">
        <v>7</v>
      </c>
      <c r="E237" s="57" t="s">
        <v>8</v>
      </c>
      <c r="F237" s="32" t="s">
        <v>9</v>
      </c>
      <c r="G237" s="27" t="s">
        <v>10</v>
      </c>
      <c r="H237" s="44" t="s">
        <v>11</v>
      </c>
      <c r="I237" s="44" t="s">
        <v>12</v>
      </c>
    </row>
    <row r="238" spans="1:9" ht="13.5" customHeight="1" x14ac:dyDescent="0.25">
      <c r="A238" s="21"/>
      <c r="B238" s="21"/>
      <c r="C238" s="58"/>
      <c r="D238" s="66" t="s">
        <v>13</v>
      </c>
      <c r="E238" s="58" t="s">
        <v>14</v>
      </c>
      <c r="F238" s="33" t="s">
        <v>15</v>
      </c>
      <c r="G238" s="28" t="s">
        <v>16</v>
      </c>
      <c r="H238" s="45"/>
      <c r="I238" s="45"/>
    </row>
    <row r="239" spans="1:9" ht="18" customHeight="1" x14ac:dyDescent="0.25">
      <c r="A239" s="3">
        <f>SUM(A226+1)</f>
        <v>1642</v>
      </c>
      <c r="B239" s="24" t="s">
        <v>18</v>
      </c>
      <c r="C239" s="61" t="str">
        <f>IF(E239&gt;69,"6+",IF(E239&gt;59,"6",IF(E239&gt;49,"5",IF(E239&gt;39,"4",IF(E239&gt;34,"3b",IF(E239&gt;29,"3a",IF(E239&gt;24,"2b",)))))))</f>
        <v>5</v>
      </c>
      <c r="D239" s="31">
        <v>6.8</v>
      </c>
      <c r="E239" s="74">
        <v>57</v>
      </c>
      <c r="F239" s="4">
        <f>ROUND(PRODUCT(E239*E239*3.14159/40000*D239),2)</f>
        <v>1.74</v>
      </c>
      <c r="G239" s="26"/>
      <c r="H239" s="26"/>
      <c r="I239" s="26"/>
    </row>
    <row r="240" spans="1:9" ht="19.5" customHeight="1" x14ac:dyDescent="0.25">
      <c r="A240" s="3">
        <f>SUM(A239+1)</f>
        <v>1643</v>
      </c>
      <c r="B240" s="24" t="s">
        <v>18</v>
      </c>
      <c r="C240" s="61" t="str">
        <f t="shared" ref="C240:C257" si="24">IF(E240&gt;69,"6+",IF(E240&gt;59,"6",IF(E240&gt;49,"5",IF(E240&gt;39,"4",IF(E240&gt;34,"3b",IF(E240&gt;29,"3a",IF(E240&gt;24,"2b",)))))))</f>
        <v>5</v>
      </c>
      <c r="D240" s="31">
        <v>7.4</v>
      </c>
      <c r="E240" s="74">
        <v>57</v>
      </c>
      <c r="F240" s="4">
        <f t="shared" ref="F240:F256" si="25">ROUND(PRODUCT(E240*E240*3.14159/40000*D240),2)</f>
        <v>1.89</v>
      </c>
      <c r="G240" s="26"/>
      <c r="H240" s="26"/>
      <c r="I240" s="26"/>
    </row>
    <row r="241" spans="1:9" ht="18.75" customHeight="1" x14ac:dyDescent="0.25">
      <c r="A241" s="3">
        <f t="shared" ref="A241:A257" si="26">SUM(A240+1)</f>
        <v>1644</v>
      </c>
      <c r="B241" s="24" t="s">
        <v>29</v>
      </c>
      <c r="C241" s="61" t="str">
        <f t="shared" si="24"/>
        <v>3b</v>
      </c>
      <c r="D241" s="31">
        <v>7.7</v>
      </c>
      <c r="E241" s="74">
        <v>37</v>
      </c>
      <c r="F241" s="4">
        <f t="shared" si="25"/>
        <v>0.83</v>
      </c>
      <c r="G241" s="26"/>
      <c r="H241" s="26"/>
      <c r="I241" s="26" t="s">
        <v>19</v>
      </c>
    </row>
    <row r="242" spans="1:9" ht="19.5" customHeight="1" x14ac:dyDescent="0.25">
      <c r="A242" s="3">
        <f t="shared" si="26"/>
        <v>1645</v>
      </c>
      <c r="B242" s="24" t="s">
        <v>30</v>
      </c>
      <c r="C242" s="61" t="str">
        <f t="shared" si="24"/>
        <v>6</v>
      </c>
      <c r="D242" s="31">
        <v>5.7</v>
      </c>
      <c r="E242" s="74">
        <v>61</v>
      </c>
      <c r="F242" s="4">
        <f t="shared" si="25"/>
        <v>1.67</v>
      </c>
      <c r="G242" s="26"/>
      <c r="H242" s="26"/>
      <c r="I242" s="26"/>
    </row>
    <row r="243" spans="1:9" ht="19.5" customHeight="1" x14ac:dyDescent="0.25">
      <c r="A243" s="3">
        <f t="shared" si="26"/>
        <v>1646</v>
      </c>
      <c r="B243" s="25" t="s">
        <v>30</v>
      </c>
      <c r="C243" s="61" t="str">
        <f t="shared" si="24"/>
        <v>5</v>
      </c>
      <c r="D243" s="71">
        <v>4.5</v>
      </c>
      <c r="E243" s="76">
        <v>59</v>
      </c>
      <c r="F243" s="4">
        <f t="shared" si="25"/>
        <v>1.23</v>
      </c>
      <c r="G243" s="36"/>
      <c r="H243" s="36"/>
      <c r="I243" s="36"/>
    </row>
    <row r="244" spans="1:9" ht="19.5" customHeight="1" x14ac:dyDescent="0.25">
      <c r="A244" s="3">
        <f t="shared" si="26"/>
        <v>1647</v>
      </c>
      <c r="B244" s="26" t="s">
        <v>29</v>
      </c>
      <c r="C244" s="61" t="str">
        <f t="shared" si="24"/>
        <v>3b</v>
      </c>
      <c r="D244" s="72">
        <v>6.3</v>
      </c>
      <c r="E244" s="62">
        <v>37</v>
      </c>
      <c r="F244" s="4">
        <f t="shared" si="25"/>
        <v>0.68</v>
      </c>
      <c r="G244" s="26"/>
      <c r="H244" s="26"/>
      <c r="I244" s="26"/>
    </row>
    <row r="245" spans="1:9" ht="18.75" customHeight="1" x14ac:dyDescent="0.25">
      <c r="A245" s="3">
        <f t="shared" si="26"/>
        <v>1648</v>
      </c>
      <c r="B245" s="26" t="s">
        <v>18</v>
      </c>
      <c r="C245" s="61" t="str">
        <f t="shared" si="24"/>
        <v>5</v>
      </c>
      <c r="D245" s="72">
        <v>6.3</v>
      </c>
      <c r="E245" s="62">
        <v>59</v>
      </c>
      <c r="F245" s="4">
        <f t="shared" si="25"/>
        <v>1.72</v>
      </c>
      <c r="G245" s="26"/>
      <c r="H245" s="26"/>
      <c r="I245" s="26"/>
    </row>
    <row r="246" spans="1:9" ht="18" customHeight="1" x14ac:dyDescent="0.25">
      <c r="A246" s="3">
        <f t="shared" si="26"/>
        <v>1649</v>
      </c>
      <c r="B246" s="26" t="s">
        <v>18</v>
      </c>
      <c r="C246" s="61" t="str">
        <f t="shared" si="24"/>
        <v>6</v>
      </c>
      <c r="D246" s="72">
        <v>6.1</v>
      </c>
      <c r="E246" s="62">
        <v>63</v>
      </c>
      <c r="F246" s="4">
        <f t="shared" si="25"/>
        <v>1.9</v>
      </c>
      <c r="G246" s="26"/>
      <c r="H246" s="26"/>
      <c r="I246" s="26"/>
    </row>
    <row r="247" spans="1:9" ht="18" customHeight="1" x14ac:dyDescent="0.25">
      <c r="A247" s="3">
        <f t="shared" si="26"/>
        <v>1650</v>
      </c>
      <c r="B247" s="26" t="s">
        <v>18</v>
      </c>
      <c r="C247" s="61" t="str">
        <f t="shared" si="24"/>
        <v>4</v>
      </c>
      <c r="D247" s="72">
        <v>5.2</v>
      </c>
      <c r="E247" s="62">
        <v>49</v>
      </c>
      <c r="F247" s="4">
        <f t="shared" si="25"/>
        <v>0.98</v>
      </c>
      <c r="G247" s="26"/>
      <c r="H247" s="26"/>
      <c r="I247" s="26"/>
    </row>
    <row r="248" spans="1:9" ht="19.5" customHeight="1" x14ac:dyDescent="0.25">
      <c r="A248" s="3">
        <f t="shared" si="26"/>
        <v>1651</v>
      </c>
      <c r="B248" s="26" t="s">
        <v>18</v>
      </c>
      <c r="C248" s="61" t="str">
        <f t="shared" si="24"/>
        <v>5</v>
      </c>
      <c r="D248" s="72">
        <v>5.2</v>
      </c>
      <c r="E248" s="62">
        <v>54</v>
      </c>
      <c r="F248" s="4">
        <f t="shared" si="25"/>
        <v>1.19</v>
      </c>
      <c r="G248" s="26"/>
      <c r="H248" s="26"/>
      <c r="I248" s="26"/>
    </row>
    <row r="249" spans="1:9" ht="18" customHeight="1" x14ac:dyDescent="0.25">
      <c r="A249" s="3">
        <f t="shared" si="26"/>
        <v>1652</v>
      </c>
      <c r="B249" s="26" t="s">
        <v>18</v>
      </c>
      <c r="C249" s="61" t="str">
        <f t="shared" si="24"/>
        <v>5</v>
      </c>
      <c r="D249" s="72">
        <v>5.0999999999999996</v>
      </c>
      <c r="E249" s="62">
        <v>58</v>
      </c>
      <c r="F249" s="4">
        <f t="shared" si="25"/>
        <v>1.35</v>
      </c>
      <c r="G249" s="26"/>
      <c r="H249" s="26"/>
      <c r="I249" s="26" t="s">
        <v>19</v>
      </c>
    </row>
    <row r="250" spans="1:9" ht="18" customHeight="1" x14ac:dyDescent="0.25">
      <c r="A250" s="3">
        <f t="shared" si="26"/>
        <v>1653</v>
      </c>
      <c r="B250" s="26" t="s">
        <v>17</v>
      </c>
      <c r="C250" s="61" t="str">
        <f t="shared" si="24"/>
        <v>3a</v>
      </c>
      <c r="D250" s="72">
        <v>4.0999999999999996</v>
      </c>
      <c r="E250" s="62">
        <v>32</v>
      </c>
      <c r="F250" s="4">
        <f t="shared" si="25"/>
        <v>0.33</v>
      </c>
      <c r="G250" s="26"/>
      <c r="H250" s="26"/>
      <c r="I250" s="26"/>
    </row>
    <row r="251" spans="1:9" ht="18" customHeight="1" x14ac:dyDescent="0.25">
      <c r="A251" s="3">
        <f t="shared" si="26"/>
        <v>1654</v>
      </c>
      <c r="B251" s="26" t="s">
        <v>18</v>
      </c>
      <c r="C251" s="61" t="str">
        <f t="shared" si="24"/>
        <v>6</v>
      </c>
      <c r="D251" s="72">
        <v>4.2</v>
      </c>
      <c r="E251" s="62">
        <v>63</v>
      </c>
      <c r="F251" s="4">
        <f t="shared" si="25"/>
        <v>1.31</v>
      </c>
      <c r="G251" s="26"/>
      <c r="H251" s="26"/>
      <c r="I251" s="50" t="s">
        <v>40</v>
      </c>
    </row>
    <row r="252" spans="1:9" ht="18" customHeight="1" x14ac:dyDescent="0.25">
      <c r="A252" s="3">
        <f t="shared" si="26"/>
        <v>1655</v>
      </c>
      <c r="B252" s="26" t="s">
        <v>18</v>
      </c>
      <c r="C252" s="61" t="str">
        <f t="shared" si="24"/>
        <v>5</v>
      </c>
      <c r="D252" s="72">
        <v>2.5</v>
      </c>
      <c r="E252" s="62">
        <v>57</v>
      </c>
      <c r="F252" s="4">
        <f t="shared" si="25"/>
        <v>0.64</v>
      </c>
      <c r="G252" s="26"/>
      <c r="H252" s="26"/>
      <c r="I252" s="26"/>
    </row>
    <row r="253" spans="1:9" ht="18" customHeight="1" x14ac:dyDescent="0.25">
      <c r="A253" s="3">
        <f t="shared" si="26"/>
        <v>1656</v>
      </c>
      <c r="B253" s="26" t="s">
        <v>18</v>
      </c>
      <c r="C253" s="61" t="str">
        <f t="shared" si="24"/>
        <v>4</v>
      </c>
      <c r="D253" s="72">
        <v>2.7</v>
      </c>
      <c r="E253" s="62">
        <v>49</v>
      </c>
      <c r="F253" s="4">
        <f t="shared" si="25"/>
        <v>0.51</v>
      </c>
      <c r="G253" s="26"/>
      <c r="H253" s="26"/>
      <c r="I253" s="26"/>
    </row>
    <row r="254" spans="1:9" ht="18" customHeight="1" x14ac:dyDescent="0.25">
      <c r="A254" s="3">
        <f t="shared" si="26"/>
        <v>1657</v>
      </c>
      <c r="B254" s="26" t="s">
        <v>18</v>
      </c>
      <c r="C254" s="61" t="str">
        <f t="shared" si="24"/>
        <v>5</v>
      </c>
      <c r="D254" s="72">
        <v>4.5999999999999996</v>
      </c>
      <c r="E254" s="62">
        <v>53</v>
      </c>
      <c r="F254" s="4">
        <f t="shared" si="25"/>
        <v>1.01</v>
      </c>
      <c r="G254" s="26"/>
      <c r="H254" s="26"/>
      <c r="I254" s="26"/>
    </row>
    <row r="255" spans="1:9" ht="18" customHeight="1" x14ac:dyDescent="0.25">
      <c r="A255" s="3">
        <f t="shared" si="26"/>
        <v>1658</v>
      </c>
      <c r="B255" s="26" t="s">
        <v>18</v>
      </c>
      <c r="C255" s="61" t="str">
        <f t="shared" si="24"/>
        <v>4</v>
      </c>
      <c r="D255" s="72">
        <v>5</v>
      </c>
      <c r="E255" s="62">
        <v>49</v>
      </c>
      <c r="F255" s="4">
        <f t="shared" si="25"/>
        <v>0.94</v>
      </c>
      <c r="G255" s="41"/>
      <c r="H255" s="41"/>
      <c r="I255" s="41"/>
    </row>
    <row r="256" spans="1:9" ht="18" customHeight="1" x14ac:dyDescent="0.25">
      <c r="A256" s="3">
        <f t="shared" si="26"/>
        <v>1659</v>
      </c>
      <c r="B256" s="26" t="s">
        <v>20</v>
      </c>
      <c r="C256" s="61" t="str">
        <f t="shared" si="24"/>
        <v>4</v>
      </c>
      <c r="D256" s="72">
        <v>5.0999999999999996</v>
      </c>
      <c r="E256" s="62">
        <v>44</v>
      </c>
      <c r="F256" s="4">
        <f t="shared" si="25"/>
        <v>0.78</v>
      </c>
      <c r="G256" s="26"/>
      <c r="H256" s="26"/>
      <c r="I256" s="14" t="s">
        <v>19</v>
      </c>
    </row>
    <row r="257" spans="1:9" ht="18" customHeight="1" x14ac:dyDescent="0.25">
      <c r="A257" s="3">
        <f t="shared" si="26"/>
        <v>1660</v>
      </c>
      <c r="B257" s="26" t="s">
        <v>20</v>
      </c>
      <c r="C257" s="61" t="str">
        <f t="shared" si="24"/>
        <v>3b</v>
      </c>
      <c r="D257" s="72">
        <v>4.0999999999999996</v>
      </c>
      <c r="E257" s="62">
        <v>39</v>
      </c>
      <c r="F257" s="4">
        <f>ROUND(PRODUCT(E257*E257*3.14159/40000*D257),2)</f>
        <v>0.49</v>
      </c>
      <c r="G257" s="37"/>
      <c r="H257" s="36"/>
      <c r="I257" s="49"/>
    </row>
    <row r="258" spans="1:9" ht="19.5" customHeight="1" x14ac:dyDescent="0.25">
      <c r="B258" s="19" t="s">
        <v>19</v>
      </c>
      <c r="F258" s="78"/>
    </row>
    <row r="259" spans="1:9" ht="19.5" customHeight="1" x14ac:dyDescent="0.25">
      <c r="B259" s="6" t="s">
        <v>21</v>
      </c>
      <c r="F259" s="78"/>
      <c r="H259" s="85" t="s">
        <v>22</v>
      </c>
      <c r="I259" s="85"/>
    </row>
    <row r="260" spans="1:9" ht="21" customHeight="1" x14ac:dyDescent="0.25">
      <c r="A260" s="7"/>
      <c r="B260" s="8" t="s">
        <v>23</v>
      </c>
      <c r="C260" s="60"/>
      <c r="D260" s="68"/>
      <c r="E260" s="60"/>
      <c r="F260" s="55"/>
      <c r="G260" s="7"/>
      <c r="H260" s="86" t="s">
        <v>24</v>
      </c>
      <c r="I260" s="86"/>
    </row>
    <row r="261" spans="1:9" ht="15" customHeight="1" x14ac:dyDescent="0.25"/>
    <row r="262" spans="1:9" ht="15.75" customHeight="1" x14ac:dyDescent="0.25">
      <c r="A262" s="1" t="s">
        <v>0</v>
      </c>
      <c r="B262" s="1"/>
      <c r="C262" s="60"/>
      <c r="D262" s="64"/>
      <c r="E262" s="56"/>
      <c r="F262" s="53"/>
      <c r="G262" s="1"/>
      <c r="H262" s="1"/>
      <c r="I262" s="1" t="s">
        <v>44</v>
      </c>
    </row>
    <row r="263" spans="1:9" ht="14.25" customHeight="1" x14ac:dyDescent="0.25">
      <c r="A263" s="1" t="s">
        <v>1</v>
      </c>
      <c r="B263" s="1"/>
      <c r="C263" s="60"/>
      <c r="D263" s="64"/>
      <c r="E263" s="56"/>
      <c r="F263" s="53"/>
      <c r="G263" s="1"/>
      <c r="H263" s="1"/>
      <c r="I263" s="1" t="s">
        <v>43</v>
      </c>
    </row>
    <row r="264" spans="1:9" ht="15" customHeight="1" x14ac:dyDescent="0.25">
      <c r="A264" s="1" t="s">
        <v>2</v>
      </c>
      <c r="B264" s="1"/>
      <c r="C264" s="60"/>
      <c r="D264" s="64"/>
      <c r="E264" s="56"/>
      <c r="F264" s="53"/>
      <c r="G264" s="1"/>
      <c r="H264" s="1"/>
      <c r="I264" s="1" t="s">
        <v>37</v>
      </c>
    </row>
    <row r="265" spans="1:9" ht="12.75" customHeight="1" x14ac:dyDescent="0.25">
      <c r="C265" s="84" t="s">
        <v>45</v>
      </c>
      <c r="D265" s="84"/>
      <c r="E265" s="84"/>
      <c r="F265" s="84"/>
      <c r="G265" s="84"/>
      <c r="H265" s="84"/>
      <c r="I265" s="18" t="s">
        <v>38</v>
      </c>
    </row>
    <row r="266" spans="1:9" x14ac:dyDescent="0.25">
      <c r="C266" s="83" t="s">
        <v>3</v>
      </c>
      <c r="D266" s="83"/>
      <c r="E266" s="83"/>
      <c r="F266" s="83"/>
      <c r="G266" s="83"/>
      <c r="H266" s="83"/>
    </row>
    <row r="267" spans="1:9" x14ac:dyDescent="0.25">
      <c r="A267" s="20" t="s">
        <v>4</v>
      </c>
      <c r="B267" s="20" t="s">
        <v>5</v>
      </c>
      <c r="C267" s="57" t="s">
        <v>6</v>
      </c>
      <c r="D267" s="65" t="s">
        <v>7</v>
      </c>
      <c r="E267" s="57" t="s">
        <v>8</v>
      </c>
      <c r="F267" s="32" t="s">
        <v>9</v>
      </c>
      <c r="G267" s="27" t="s">
        <v>10</v>
      </c>
      <c r="H267" s="44" t="s">
        <v>11</v>
      </c>
      <c r="I267" s="44" t="s">
        <v>12</v>
      </c>
    </row>
    <row r="268" spans="1:9" x14ac:dyDescent="0.25">
      <c r="A268" s="21"/>
      <c r="B268" s="21"/>
      <c r="C268" s="58"/>
      <c r="D268" s="66" t="s">
        <v>13</v>
      </c>
      <c r="E268" s="58" t="s">
        <v>14</v>
      </c>
      <c r="F268" s="33" t="s">
        <v>15</v>
      </c>
      <c r="G268" s="28" t="s">
        <v>16</v>
      </c>
      <c r="H268" s="45"/>
      <c r="I268" s="28"/>
    </row>
    <row r="269" spans="1:9" ht="18" customHeight="1" x14ac:dyDescent="0.25">
      <c r="A269" s="3">
        <f>SUM(A257+1)</f>
        <v>1661</v>
      </c>
      <c r="B269" s="26" t="s">
        <v>18</v>
      </c>
      <c r="C269" s="62" t="str">
        <f t="shared" ref="C269:C287" si="27">IF(E2736&gt;69,"6+",IF(E269&gt;59,"6",IF(E269&gt;49,"5",IF(E269&gt;39,"4",IF(E269&gt;34,"3b",IF(E269&gt;29,"3a",IF(E269&gt;24,"2b",)))))))</f>
        <v>4</v>
      </c>
      <c r="D269" s="72">
        <v>4.0999999999999996</v>
      </c>
      <c r="E269" s="62">
        <v>44</v>
      </c>
      <c r="F269" s="4">
        <f>ROUND(PRODUCT(E269*E269*3.14159/40000*D269),2)</f>
        <v>0.62</v>
      </c>
      <c r="G269" s="26"/>
      <c r="H269" s="26"/>
      <c r="I269" s="14"/>
    </row>
    <row r="270" spans="1:9" ht="18" customHeight="1" x14ac:dyDescent="0.25">
      <c r="A270" s="3">
        <f t="shared" ref="A270:A287" si="28">SUM(A269+1)</f>
        <v>1662</v>
      </c>
      <c r="B270" s="26" t="s">
        <v>18</v>
      </c>
      <c r="C270" s="62" t="str">
        <f t="shared" si="27"/>
        <v>3a</v>
      </c>
      <c r="D270" s="72">
        <v>4.2</v>
      </c>
      <c r="E270" s="62">
        <v>32</v>
      </c>
      <c r="F270" s="4">
        <f t="shared" ref="F270:F286" si="29">ROUND(PRODUCT(E270*E270*3.14159/40000*D270),2)</f>
        <v>0.34</v>
      </c>
      <c r="G270" s="26"/>
      <c r="H270" s="26"/>
      <c r="I270" s="26"/>
    </row>
    <row r="271" spans="1:9" ht="19.5" customHeight="1" x14ac:dyDescent="0.25">
      <c r="A271" s="3">
        <f>SUM(A270+1)</f>
        <v>1663</v>
      </c>
      <c r="B271" s="26" t="s">
        <v>18</v>
      </c>
      <c r="C271" s="62" t="str">
        <f t="shared" si="27"/>
        <v>3a</v>
      </c>
      <c r="D271" s="72">
        <v>4.2</v>
      </c>
      <c r="E271" s="62">
        <v>34</v>
      </c>
      <c r="F271" s="4">
        <f t="shared" si="29"/>
        <v>0.38</v>
      </c>
      <c r="G271" s="36"/>
      <c r="H271" s="36"/>
      <c r="I271" s="36"/>
    </row>
    <row r="272" spans="1:9" ht="18" customHeight="1" x14ac:dyDescent="0.25">
      <c r="A272" s="3">
        <f t="shared" si="28"/>
        <v>1664</v>
      </c>
      <c r="B272" s="23" t="s">
        <v>28</v>
      </c>
      <c r="C272" s="62" t="str">
        <f t="shared" si="27"/>
        <v>4</v>
      </c>
      <c r="D272" s="30">
        <v>5</v>
      </c>
      <c r="E272" s="77">
        <v>48</v>
      </c>
      <c r="F272" s="4">
        <f t="shared" si="29"/>
        <v>0.9</v>
      </c>
      <c r="G272" s="26"/>
      <c r="H272" s="26"/>
      <c r="I272" s="26"/>
    </row>
    <row r="273" spans="1:9" ht="18" customHeight="1" x14ac:dyDescent="0.25">
      <c r="A273" s="3">
        <f t="shared" si="28"/>
        <v>1665</v>
      </c>
      <c r="B273" s="24" t="s">
        <v>28</v>
      </c>
      <c r="C273" s="62" t="str">
        <f t="shared" si="27"/>
        <v>4</v>
      </c>
      <c r="D273" s="31">
        <v>4</v>
      </c>
      <c r="E273" s="74">
        <v>40</v>
      </c>
      <c r="F273" s="4">
        <f t="shared" si="29"/>
        <v>0.5</v>
      </c>
      <c r="G273" s="26"/>
      <c r="H273" s="26"/>
      <c r="I273" s="26"/>
    </row>
    <row r="274" spans="1:9" ht="15.75" x14ac:dyDescent="0.25">
      <c r="A274" s="3">
        <f t="shared" si="28"/>
        <v>1666</v>
      </c>
      <c r="B274" s="24" t="s">
        <v>28</v>
      </c>
      <c r="C274" s="62" t="str">
        <f t="shared" si="27"/>
        <v>4</v>
      </c>
      <c r="D274" s="31">
        <v>5</v>
      </c>
      <c r="E274" s="74">
        <v>49</v>
      </c>
      <c r="F274" s="4">
        <f t="shared" si="29"/>
        <v>0.94</v>
      </c>
      <c r="G274" s="26"/>
      <c r="H274" s="26"/>
      <c r="I274" s="26"/>
    </row>
    <row r="275" spans="1:9" ht="18" customHeight="1" x14ac:dyDescent="0.25">
      <c r="A275" s="3">
        <f t="shared" si="28"/>
        <v>1667</v>
      </c>
      <c r="B275" s="24" t="s">
        <v>28</v>
      </c>
      <c r="C275" s="62" t="str">
        <f t="shared" si="27"/>
        <v>4</v>
      </c>
      <c r="D275" s="31">
        <v>5</v>
      </c>
      <c r="E275" s="74">
        <v>45</v>
      </c>
      <c r="F275" s="4">
        <f t="shared" si="29"/>
        <v>0.8</v>
      </c>
      <c r="G275" s="26"/>
      <c r="H275" s="26"/>
      <c r="I275" s="26"/>
    </row>
    <row r="276" spans="1:9" ht="18" customHeight="1" x14ac:dyDescent="0.25">
      <c r="A276" s="3">
        <f t="shared" si="28"/>
        <v>1668</v>
      </c>
      <c r="B276" s="24" t="s">
        <v>28</v>
      </c>
      <c r="C276" s="62" t="str">
        <f t="shared" si="27"/>
        <v>4</v>
      </c>
      <c r="D276" s="31">
        <v>5</v>
      </c>
      <c r="E276" s="74">
        <v>46</v>
      </c>
      <c r="F276" s="4">
        <f t="shared" si="29"/>
        <v>0.83</v>
      </c>
      <c r="G276" s="26"/>
      <c r="H276" s="26"/>
      <c r="I276" s="26"/>
    </row>
    <row r="277" spans="1:9" ht="18" customHeight="1" x14ac:dyDescent="0.25">
      <c r="A277" s="3">
        <f t="shared" si="28"/>
        <v>1669</v>
      </c>
      <c r="B277" s="24" t="s">
        <v>28</v>
      </c>
      <c r="C277" s="62" t="str">
        <f t="shared" si="27"/>
        <v>4</v>
      </c>
      <c r="D277" s="31">
        <v>5</v>
      </c>
      <c r="E277" s="74">
        <v>42</v>
      </c>
      <c r="F277" s="4">
        <f t="shared" si="29"/>
        <v>0.69</v>
      </c>
      <c r="G277" s="26"/>
      <c r="H277" s="26"/>
      <c r="I277" s="26"/>
    </row>
    <row r="278" spans="1:9" ht="18" customHeight="1" x14ac:dyDescent="0.25">
      <c r="A278" s="3">
        <f t="shared" si="28"/>
        <v>1670</v>
      </c>
      <c r="B278" s="24" t="s">
        <v>28</v>
      </c>
      <c r="C278" s="62" t="str">
        <f t="shared" si="27"/>
        <v>4</v>
      </c>
      <c r="D278" s="31">
        <v>5</v>
      </c>
      <c r="E278" s="74">
        <v>44</v>
      </c>
      <c r="F278" s="4">
        <f t="shared" si="29"/>
        <v>0.76</v>
      </c>
      <c r="G278" s="26"/>
      <c r="H278" s="26"/>
      <c r="I278" s="26"/>
    </row>
    <row r="279" spans="1:9" ht="18" customHeight="1" x14ac:dyDescent="0.25">
      <c r="A279" s="3">
        <f t="shared" si="28"/>
        <v>1671</v>
      </c>
      <c r="B279" s="24" t="s">
        <v>28</v>
      </c>
      <c r="C279" s="62" t="str">
        <f t="shared" si="27"/>
        <v>5</v>
      </c>
      <c r="D279" s="31">
        <v>6</v>
      </c>
      <c r="E279" s="74">
        <v>56</v>
      </c>
      <c r="F279" s="4">
        <f t="shared" si="29"/>
        <v>1.48</v>
      </c>
      <c r="G279" s="26"/>
      <c r="H279" s="26"/>
      <c r="I279" s="26"/>
    </row>
    <row r="280" spans="1:9" ht="18" customHeight="1" x14ac:dyDescent="0.25">
      <c r="A280" s="3">
        <f t="shared" si="28"/>
        <v>1672</v>
      </c>
      <c r="B280" s="24" t="s">
        <v>27</v>
      </c>
      <c r="C280" s="62" t="str">
        <f t="shared" si="27"/>
        <v>3b</v>
      </c>
      <c r="D280" s="31">
        <v>8</v>
      </c>
      <c r="E280" s="74">
        <v>37</v>
      </c>
      <c r="F280" s="4">
        <f t="shared" si="29"/>
        <v>0.86</v>
      </c>
      <c r="G280" s="26"/>
      <c r="H280" s="26"/>
      <c r="I280" s="26"/>
    </row>
    <row r="281" spans="1:9" ht="18" customHeight="1" x14ac:dyDescent="0.25">
      <c r="A281" s="3">
        <f t="shared" si="28"/>
        <v>1673</v>
      </c>
      <c r="B281" s="24" t="s">
        <v>27</v>
      </c>
      <c r="C281" s="62" t="str">
        <f t="shared" si="27"/>
        <v>4</v>
      </c>
      <c r="D281" s="31">
        <v>7</v>
      </c>
      <c r="E281" s="74">
        <v>42</v>
      </c>
      <c r="F281" s="4">
        <f t="shared" si="29"/>
        <v>0.97</v>
      </c>
      <c r="G281" s="26"/>
      <c r="H281" s="26"/>
      <c r="I281" s="26"/>
    </row>
    <row r="282" spans="1:9" ht="18" customHeight="1" x14ac:dyDescent="0.25">
      <c r="A282" s="3">
        <f t="shared" si="28"/>
        <v>1674</v>
      </c>
      <c r="B282" s="24" t="s">
        <v>27</v>
      </c>
      <c r="C282" s="62" t="str">
        <f t="shared" si="27"/>
        <v>3b</v>
      </c>
      <c r="D282" s="31">
        <v>6</v>
      </c>
      <c r="E282" s="74">
        <v>39</v>
      </c>
      <c r="F282" s="4">
        <f t="shared" si="29"/>
        <v>0.72</v>
      </c>
      <c r="G282" s="26"/>
      <c r="H282" s="26"/>
      <c r="I282" s="14"/>
    </row>
    <row r="283" spans="1:9" ht="18" customHeight="1" x14ac:dyDescent="0.25">
      <c r="A283" s="3">
        <f t="shared" si="28"/>
        <v>1675</v>
      </c>
      <c r="B283" s="24" t="s">
        <v>27</v>
      </c>
      <c r="C283" s="62" t="str">
        <f t="shared" si="27"/>
        <v>4</v>
      </c>
      <c r="D283" s="31">
        <v>7</v>
      </c>
      <c r="E283" s="74">
        <v>41</v>
      </c>
      <c r="F283" s="4">
        <f t="shared" si="29"/>
        <v>0.92</v>
      </c>
      <c r="G283" s="26"/>
      <c r="H283" s="26"/>
      <c r="I283" s="26" t="s">
        <v>19</v>
      </c>
    </row>
    <row r="284" spans="1:9" ht="18" customHeight="1" x14ac:dyDescent="0.25">
      <c r="A284" s="3">
        <f t="shared" si="28"/>
        <v>1676</v>
      </c>
      <c r="B284" s="24" t="s">
        <v>27</v>
      </c>
      <c r="C284" s="62" t="str">
        <f t="shared" si="27"/>
        <v>3a</v>
      </c>
      <c r="D284" s="31">
        <v>8</v>
      </c>
      <c r="E284" s="74">
        <v>34</v>
      </c>
      <c r="F284" s="4">
        <f t="shared" si="29"/>
        <v>0.73</v>
      </c>
      <c r="G284" s="26"/>
      <c r="H284" s="26"/>
      <c r="I284" s="26"/>
    </row>
    <row r="285" spans="1:9" ht="18" customHeight="1" x14ac:dyDescent="0.25">
      <c r="A285" s="3">
        <f t="shared" si="28"/>
        <v>1677</v>
      </c>
      <c r="B285" s="24" t="s">
        <v>27</v>
      </c>
      <c r="C285" s="62" t="str">
        <f t="shared" si="27"/>
        <v>3a</v>
      </c>
      <c r="D285" s="31">
        <v>8</v>
      </c>
      <c r="E285" s="74">
        <v>34</v>
      </c>
      <c r="F285" s="4">
        <f t="shared" si="29"/>
        <v>0.73</v>
      </c>
      <c r="G285" s="26"/>
      <c r="H285" s="26"/>
      <c r="I285" s="26"/>
    </row>
    <row r="286" spans="1:9" ht="21" customHeight="1" x14ac:dyDescent="0.25">
      <c r="A286" s="3">
        <f t="shared" si="28"/>
        <v>1678</v>
      </c>
      <c r="B286" s="24" t="s">
        <v>27</v>
      </c>
      <c r="C286" s="62" t="str">
        <f t="shared" si="27"/>
        <v>4</v>
      </c>
      <c r="D286" s="31">
        <v>8</v>
      </c>
      <c r="E286" s="74">
        <v>42</v>
      </c>
      <c r="F286" s="4">
        <f t="shared" si="29"/>
        <v>1.1100000000000001</v>
      </c>
      <c r="G286" s="26"/>
      <c r="H286" s="26"/>
      <c r="I286" s="26"/>
    </row>
    <row r="287" spans="1:9" ht="21" customHeight="1" x14ac:dyDescent="0.25">
      <c r="A287" s="3">
        <f t="shared" si="28"/>
        <v>1679</v>
      </c>
      <c r="B287" s="24" t="s">
        <v>27</v>
      </c>
      <c r="C287" s="62" t="str">
        <f t="shared" si="27"/>
        <v>5</v>
      </c>
      <c r="D287" s="31">
        <v>6</v>
      </c>
      <c r="E287" s="74">
        <v>51</v>
      </c>
      <c r="F287" s="4">
        <f>ROUND(PRODUCT(E287*E287*3.14159/40000*D287),2)</f>
        <v>1.23</v>
      </c>
      <c r="G287" s="26"/>
      <c r="H287" s="26"/>
      <c r="I287" s="26" t="s">
        <v>19</v>
      </c>
    </row>
    <row r="288" spans="1:9" ht="18" customHeight="1" x14ac:dyDescent="0.25">
      <c r="A288" s="6"/>
      <c r="B288" s="6"/>
      <c r="C288" s="60"/>
      <c r="D288" s="70"/>
      <c r="E288" s="75"/>
      <c r="F288" s="9"/>
    </row>
    <row r="289" spans="1:9" ht="24.75" customHeight="1" x14ac:dyDescent="0.25">
      <c r="B289" s="6" t="s">
        <v>21</v>
      </c>
      <c r="F289" s="78" t="s">
        <v>19</v>
      </c>
      <c r="H289" s="85" t="s">
        <v>22</v>
      </c>
      <c r="I289" s="85"/>
    </row>
    <row r="290" spans="1:9" ht="11.25" customHeight="1" x14ac:dyDescent="0.25">
      <c r="A290" s="7"/>
      <c r="B290" s="8" t="s">
        <v>23</v>
      </c>
      <c r="C290" s="60"/>
      <c r="D290" s="68"/>
      <c r="E290" s="60"/>
      <c r="F290" s="80"/>
      <c r="G290" s="7"/>
      <c r="H290" s="86" t="s">
        <v>24</v>
      </c>
      <c r="I290" s="86"/>
    </row>
    <row r="291" spans="1:9" ht="15.75" customHeight="1" x14ac:dyDescent="0.25">
      <c r="A291" s="1" t="s">
        <v>0</v>
      </c>
      <c r="B291" s="1"/>
      <c r="C291" s="60"/>
      <c r="D291" s="64"/>
      <c r="E291" s="56"/>
      <c r="F291" s="53"/>
      <c r="G291" s="1"/>
      <c r="H291" s="1"/>
      <c r="I291" s="1" t="s">
        <v>44</v>
      </c>
    </row>
    <row r="292" spans="1:9" ht="12.75" customHeight="1" x14ac:dyDescent="0.25">
      <c r="A292" s="1" t="s">
        <v>1</v>
      </c>
      <c r="B292" s="1"/>
      <c r="C292" s="60"/>
      <c r="D292" s="64"/>
      <c r="E292" s="56"/>
      <c r="F292" s="53"/>
      <c r="G292" s="1"/>
      <c r="H292" s="1"/>
      <c r="I292" s="1" t="s">
        <v>43</v>
      </c>
    </row>
    <row r="293" spans="1:9" ht="15" customHeight="1" x14ac:dyDescent="0.25">
      <c r="A293" s="1" t="s">
        <v>2</v>
      </c>
      <c r="B293" s="1"/>
      <c r="C293" s="60"/>
      <c r="D293" s="64"/>
      <c r="E293" s="56"/>
      <c r="F293" s="53"/>
      <c r="G293" s="1"/>
      <c r="H293" s="1"/>
      <c r="I293" s="1" t="s">
        <v>37</v>
      </c>
    </row>
    <row r="294" spans="1:9" ht="12.75" customHeight="1" x14ac:dyDescent="0.25">
      <c r="C294" s="84" t="s">
        <v>45</v>
      </c>
      <c r="D294" s="84"/>
      <c r="E294" s="84"/>
      <c r="F294" s="84"/>
      <c r="G294" s="84"/>
      <c r="H294" s="84"/>
      <c r="I294" s="18" t="s">
        <v>38</v>
      </c>
    </row>
    <row r="295" spans="1:9" x14ac:dyDescent="0.25">
      <c r="C295" s="83" t="s">
        <v>3</v>
      </c>
      <c r="D295" s="83"/>
      <c r="E295" s="83"/>
      <c r="F295" s="83"/>
      <c r="G295" s="83"/>
      <c r="H295" s="83"/>
    </row>
    <row r="296" spans="1:9" x14ac:dyDescent="0.25">
      <c r="A296" s="20" t="s">
        <v>4</v>
      </c>
      <c r="B296" s="20" t="s">
        <v>5</v>
      </c>
      <c r="C296" s="57" t="s">
        <v>6</v>
      </c>
      <c r="D296" s="65" t="s">
        <v>7</v>
      </c>
      <c r="E296" s="57" t="s">
        <v>8</v>
      </c>
      <c r="F296" s="32" t="s">
        <v>9</v>
      </c>
      <c r="G296" s="27" t="s">
        <v>10</v>
      </c>
      <c r="H296" s="44" t="s">
        <v>11</v>
      </c>
      <c r="I296" s="27" t="s">
        <v>12</v>
      </c>
    </row>
    <row r="297" spans="1:9" x14ac:dyDescent="0.25">
      <c r="A297" s="21"/>
      <c r="B297" s="21"/>
      <c r="C297" s="58"/>
      <c r="D297" s="66" t="s">
        <v>13</v>
      </c>
      <c r="E297" s="58" t="s">
        <v>14</v>
      </c>
      <c r="F297" s="33" t="s">
        <v>15</v>
      </c>
      <c r="G297" s="28" t="s">
        <v>16</v>
      </c>
      <c r="H297" s="45"/>
      <c r="I297" s="28"/>
    </row>
    <row r="298" spans="1:9" ht="20.25" customHeight="1" x14ac:dyDescent="0.25">
      <c r="A298" s="3">
        <f>SUM(A287+1)</f>
        <v>1680</v>
      </c>
      <c r="B298" s="24" t="s">
        <v>27</v>
      </c>
      <c r="C298" s="61" t="str">
        <f>IF(E298&gt;69,"6+",IF(E298&gt;59,"6",IF(E298&gt;49,"5",IF(E298&gt;39,"4",IF(E298&gt;34,"3b",IF(E298&gt;29,"3a",IF(E298&gt;24,"2b",)))))))</f>
        <v>4</v>
      </c>
      <c r="D298" s="31">
        <v>6</v>
      </c>
      <c r="E298" s="74">
        <v>48</v>
      </c>
      <c r="F298" s="4">
        <f>ROUND(PRODUCT(E298*E298*3.14159/40000*D298),2)</f>
        <v>1.0900000000000001</v>
      </c>
      <c r="G298" s="26"/>
      <c r="H298" s="26"/>
      <c r="I298" s="14" t="s">
        <v>19</v>
      </c>
    </row>
    <row r="299" spans="1:9" ht="21.75" customHeight="1" x14ac:dyDescent="0.25">
      <c r="A299" s="3">
        <f>SUM(A298+1)</f>
        <v>1681</v>
      </c>
      <c r="B299" s="24" t="s">
        <v>27</v>
      </c>
      <c r="C299" s="61" t="str">
        <f t="shared" ref="C299:C317" si="30">IF(E299&gt;69,"6+",IF(E299&gt;59,"6",IF(E299&gt;49,"5",IF(E299&gt;39,"4",IF(E299&gt;34,"3b",IF(E299&gt;29,"3a",IF(E299&gt;24,"2b",)))))))</f>
        <v>4</v>
      </c>
      <c r="D299" s="31">
        <v>6</v>
      </c>
      <c r="E299" s="74">
        <v>45</v>
      </c>
      <c r="F299" s="4">
        <f t="shared" ref="F299:F316" si="31">ROUND(PRODUCT(E299*E299*3.14159/40000*D299),2)</f>
        <v>0.95</v>
      </c>
      <c r="G299" s="26"/>
      <c r="H299" s="26"/>
      <c r="I299" s="26"/>
    </row>
    <row r="300" spans="1:9" ht="15.75" x14ac:dyDescent="0.25">
      <c r="A300" s="3">
        <f>SUM(A299+1)</f>
        <v>1682</v>
      </c>
      <c r="B300" s="24" t="s">
        <v>27</v>
      </c>
      <c r="C300" s="61" t="str">
        <f t="shared" si="30"/>
        <v>4</v>
      </c>
      <c r="D300" s="31">
        <v>6</v>
      </c>
      <c r="E300" s="74">
        <v>46</v>
      </c>
      <c r="F300" s="4">
        <f t="shared" si="31"/>
        <v>1</v>
      </c>
      <c r="G300" s="26"/>
      <c r="H300" s="26"/>
      <c r="I300" s="26"/>
    </row>
    <row r="301" spans="1:9" ht="15.75" x14ac:dyDescent="0.25">
      <c r="A301" s="3">
        <f t="shared" ref="A301:A317" si="32">SUM(A300+1)</f>
        <v>1683</v>
      </c>
      <c r="B301" s="24" t="s">
        <v>28</v>
      </c>
      <c r="C301" s="61" t="str">
        <f t="shared" si="30"/>
        <v>4</v>
      </c>
      <c r="D301" s="31">
        <v>5</v>
      </c>
      <c r="E301" s="74">
        <v>41</v>
      </c>
      <c r="F301" s="4">
        <f t="shared" si="31"/>
        <v>0.66</v>
      </c>
      <c r="G301" s="26"/>
      <c r="H301" s="26"/>
      <c r="I301" s="26"/>
    </row>
    <row r="302" spans="1:9" ht="20.25" customHeight="1" x14ac:dyDescent="0.25">
      <c r="A302" s="3">
        <f t="shared" si="32"/>
        <v>1684</v>
      </c>
      <c r="B302" s="24" t="s">
        <v>28</v>
      </c>
      <c r="C302" s="61" t="str">
        <f t="shared" si="30"/>
        <v>4</v>
      </c>
      <c r="D302" s="31">
        <v>5</v>
      </c>
      <c r="E302" s="74">
        <v>44</v>
      </c>
      <c r="F302" s="4">
        <f t="shared" si="31"/>
        <v>0.76</v>
      </c>
      <c r="G302" s="26"/>
      <c r="H302" s="26"/>
      <c r="I302" s="26"/>
    </row>
    <row r="303" spans="1:9" ht="19.5" customHeight="1" x14ac:dyDescent="0.25">
      <c r="A303" s="3">
        <f t="shared" si="32"/>
        <v>1685</v>
      </c>
      <c r="B303" s="24" t="s">
        <v>28</v>
      </c>
      <c r="C303" s="61" t="str">
        <f t="shared" si="30"/>
        <v>4</v>
      </c>
      <c r="D303" s="31">
        <v>5</v>
      </c>
      <c r="E303" s="74">
        <v>40</v>
      </c>
      <c r="F303" s="4">
        <f t="shared" si="31"/>
        <v>0.63</v>
      </c>
      <c r="G303" s="26"/>
      <c r="H303" s="26"/>
      <c r="I303" s="26"/>
    </row>
    <row r="304" spans="1:9" ht="18.75" customHeight="1" x14ac:dyDescent="0.25">
      <c r="A304" s="3">
        <f t="shared" si="32"/>
        <v>1686</v>
      </c>
      <c r="B304" s="24" t="s">
        <v>28</v>
      </c>
      <c r="C304" s="61" t="str">
        <f t="shared" si="30"/>
        <v>4</v>
      </c>
      <c r="D304" s="31">
        <v>4</v>
      </c>
      <c r="E304" s="74">
        <v>49</v>
      </c>
      <c r="F304" s="4">
        <f t="shared" si="31"/>
        <v>0.75</v>
      </c>
      <c r="G304" s="26"/>
      <c r="H304" s="26"/>
      <c r="I304" s="26"/>
    </row>
    <row r="305" spans="1:9" ht="18.75" customHeight="1" x14ac:dyDescent="0.25">
      <c r="A305" s="3">
        <f t="shared" si="32"/>
        <v>1687</v>
      </c>
      <c r="B305" s="24" t="s">
        <v>27</v>
      </c>
      <c r="C305" s="61" t="str">
        <f t="shared" si="30"/>
        <v>5</v>
      </c>
      <c r="D305" s="31">
        <v>4</v>
      </c>
      <c r="E305" s="74">
        <v>58</v>
      </c>
      <c r="F305" s="4">
        <f t="shared" si="31"/>
        <v>1.06</v>
      </c>
      <c r="G305" s="26"/>
      <c r="H305" s="26"/>
      <c r="I305" s="26" t="s">
        <v>19</v>
      </c>
    </row>
    <row r="306" spans="1:9" ht="18" customHeight="1" x14ac:dyDescent="0.25">
      <c r="A306" s="3">
        <f t="shared" si="32"/>
        <v>1688</v>
      </c>
      <c r="B306" s="24" t="s">
        <v>28</v>
      </c>
      <c r="C306" s="61" t="str">
        <f t="shared" si="30"/>
        <v>4</v>
      </c>
      <c r="D306" s="31">
        <v>7</v>
      </c>
      <c r="E306" s="74">
        <v>48</v>
      </c>
      <c r="F306" s="4">
        <f t="shared" si="31"/>
        <v>1.27</v>
      </c>
      <c r="G306" s="26"/>
      <c r="H306" s="26"/>
      <c r="I306" s="26" t="s">
        <v>19</v>
      </c>
    </row>
    <row r="307" spans="1:9" ht="18" customHeight="1" x14ac:dyDescent="0.25">
      <c r="A307" s="3">
        <f t="shared" si="32"/>
        <v>1689</v>
      </c>
      <c r="B307" s="24" t="s">
        <v>27</v>
      </c>
      <c r="C307" s="61" t="str">
        <f t="shared" si="30"/>
        <v>3b</v>
      </c>
      <c r="D307" s="31">
        <v>9</v>
      </c>
      <c r="E307" s="74">
        <v>39</v>
      </c>
      <c r="F307" s="4">
        <f t="shared" si="31"/>
        <v>1.08</v>
      </c>
      <c r="G307" s="26"/>
      <c r="H307" s="26"/>
      <c r="I307" s="26"/>
    </row>
    <row r="308" spans="1:9" ht="18" customHeight="1" x14ac:dyDescent="0.25">
      <c r="A308" s="3">
        <f t="shared" si="32"/>
        <v>1690</v>
      </c>
      <c r="B308" s="24" t="s">
        <v>27</v>
      </c>
      <c r="C308" s="61" t="str">
        <f t="shared" si="30"/>
        <v>4</v>
      </c>
      <c r="D308" s="31">
        <v>6</v>
      </c>
      <c r="E308" s="74">
        <v>47</v>
      </c>
      <c r="F308" s="4">
        <f t="shared" si="31"/>
        <v>1.04</v>
      </c>
      <c r="G308" s="26"/>
      <c r="H308" s="26"/>
      <c r="I308" s="26"/>
    </row>
    <row r="309" spans="1:9" ht="18" customHeight="1" x14ac:dyDescent="0.25">
      <c r="A309" s="3">
        <f t="shared" si="32"/>
        <v>1691</v>
      </c>
      <c r="B309" s="24" t="s">
        <v>27</v>
      </c>
      <c r="C309" s="61" t="str">
        <f t="shared" si="30"/>
        <v>5</v>
      </c>
      <c r="D309" s="31">
        <v>5</v>
      </c>
      <c r="E309" s="74">
        <v>54</v>
      </c>
      <c r="F309" s="4">
        <f t="shared" si="31"/>
        <v>1.1499999999999999</v>
      </c>
      <c r="G309" s="26"/>
      <c r="H309" s="26"/>
      <c r="I309" s="26"/>
    </row>
    <row r="310" spans="1:9" ht="18" customHeight="1" x14ac:dyDescent="0.25">
      <c r="A310" s="3">
        <f t="shared" si="32"/>
        <v>1692</v>
      </c>
      <c r="B310" s="24" t="s">
        <v>27</v>
      </c>
      <c r="C310" s="61" t="str">
        <f t="shared" si="30"/>
        <v>5</v>
      </c>
      <c r="D310" s="31">
        <v>5.5</v>
      </c>
      <c r="E310" s="74">
        <v>50</v>
      </c>
      <c r="F310" s="4">
        <f t="shared" si="31"/>
        <v>1.08</v>
      </c>
      <c r="G310" s="26"/>
      <c r="H310" s="26"/>
      <c r="I310" s="26"/>
    </row>
    <row r="311" spans="1:9" ht="18" customHeight="1" x14ac:dyDescent="0.25">
      <c r="A311" s="3">
        <f t="shared" si="32"/>
        <v>1693</v>
      </c>
      <c r="B311" s="24" t="s">
        <v>27</v>
      </c>
      <c r="C311" s="61" t="str">
        <f t="shared" si="30"/>
        <v>5</v>
      </c>
      <c r="D311" s="31">
        <v>6</v>
      </c>
      <c r="E311" s="74">
        <v>58</v>
      </c>
      <c r="F311" s="4">
        <f t="shared" si="31"/>
        <v>1.59</v>
      </c>
      <c r="G311" s="26"/>
      <c r="H311" s="26"/>
      <c r="I311" s="26"/>
    </row>
    <row r="312" spans="1:9" ht="18" customHeight="1" x14ac:dyDescent="0.25">
      <c r="A312" s="3">
        <f t="shared" si="32"/>
        <v>1694</v>
      </c>
      <c r="B312" s="24" t="s">
        <v>27</v>
      </c>
      <c r="C312" s="61" t="str">
        <f t="shared" si="30"/>
        <v>4</v>
      </c>
      <c r="D312" s="31">
        <v>6</v>
      </c>
      <c r="E312" s="74">
        <v>49</v>
      </c>
      <c r="F312" s="4">
        <f t="shared" si="31"/>
        <v>1.1299999999999999</v>
      </c>
      <c r="G312" s="26"/>
      <c r="H312" s="26"/>
      <c r="I312" s="26"/>
    </row>
    <row r="313" spans="1:9" ht="18" customHeight="1" x14ac:dyDescent="0.25">
      <c r="A313" s="3">
        <f t="shared" si="32"/>
        <v>1695</v>
      </c>
      <c r="B313" s="24" t="s">
        <v>27</v>
      </c>
      <c r="C313" s="61" t="str">
        <f t="shared" si="30"/>
        <v>5</v>
      </c>
      <c r="D313" s="31">
        <v>4.5</v>
      </c>
      <c r="E313" s="74">
        <v>50</v>
      </c>
      <c r="F313" s="4">
        <f t="shared" si="31"/>
        <v>0.88</v>
      </c>
      <c r="G313" s="26"/>
      <c r="H313" s="26"/>
      <c r="I313" s="26"/>
    </row>
    <row r="314" spans="1:9" ht="18" customHeight="1" x14ac:dyDescent="0.25">
      <c r="A314" s="3">
        <f t="shared" si="32"/>
        <v>1696</v>
      </c>
      <c r="B314" s="24" t="s">
        <v>33</v>
      </c>
      <c r="C314" s="61" t="str">
        <f t="shared" si="30"/>
        <v>4</v>
      </c>
      <c r="D314" s="31">
        <v>6</v>
      </c>
      <c r="E314" s="74">
        <v>45</v>
      </c>
      <c r="F314" s="4">
        <f t="shared" si="31"/>
        <v>0.95</v>
      </c>
      <c r="G314" s="26"/>
      <c r="H314" s="26"/>
      <c r="I314" s="26"/>
    </row>
    <row r="315" spans="1:9" ht="18" customHeight="1" x14ac:dyDescent="0.25">
      <c r="A315" s="3">
        <f t="shared" si="32"/>
        <v>1697</v>
      </c>
      <c r="B315" s="24" t="s">
        <v>28</v>
      </c>
      <c r="C315" s="61" t="str">
        <f t="shared" si="30"/>
        <v>6</v>
      </c>
      <c r="D315" s="31">
        <v>7</v>
      </c>
      <c r="E315" s="74">
        <v>63</v>
      </c>
      <c r="F315" s="4">
        <f t="shared" si="31"/>
        <v>2.1800000000000002</v>
      </c>
      <c r="G315" s="26"/>
      <c r="H315" s="26"/>
      <c r="I315" s="26"/>
    </row>
    <row r="316" spans="1:9" ht="18" customHeight="1" x14ac:dyDescent="0.25">
      <c r="A316" s="3">
        <f t="shared" si="32"/>
        <v>1698</v>
      </c>
      <c r="B316" s="24" t="s">
        <v>27</v>
      </c>
      <c r="C316" s="61" t="str">
        <f t="shared" si="30"/>
        <v>5</v>
      </c>
      <c r="D316" s="31">
        <v>8</v>
      </c>
      <c r="E316" s="74">
        <v>52</v>
      </c>
      <c r="F316" s="4">
        <f t="shared" si="31"/>
        <v>1.7</v>
      </c>
      <c r="G316" s="26"/>
      <c r="H316" s="26"/>
      <c r="I316" s="42"/>
    </row>
    <row r="317" spans="1:9" ht="18" customHeight="1" x14ac:dyDescent="0.25">
      <c r="A317" s="3">
        <f t="shared" si="32"/>
        <v>1699</v>
      </c>
      <c r="B317" s="24" t="s">
        <v>28</v>
      </c>
      <c r="C317" s="61" t="str">
        <f t="shared" si="30"/>
        <v>6</v>
      </c>
      <c r="D317" s="31">
        <v>7</v>
      </c>
      <c r="E317" s="74">
        <v>63</v>
      </c>
      <c r="F317" s="4">
        <f>ROUND(PRODUCT(E317*E317*3.14159/40000*D317),2)</f>
        <v>2.1800000000000002</v>
      </c>
      <c r="G317" s="26"/>
      <c r="H317" s="26"/>
      <c r="I317" s="14"/>
    </row>
    <row r="318" spans="1:9" ht="40.5" customHeight="1" x14ac:dyDescent="0.25">
      <c r="B318" s="6" t="s">
        <v>21</v>
      </c>
      <c r="F318" s="78"/>
      <c r="H318" s="85" t="s">
        <v>22</v>
      </c>
      <c r="I318" s="85"/>
    </row>
    <row r="319" spans="1:9" ht="13.5" customHeight="1" x14ac:dyDescent="0.25">
      <c r="A319" s="7"/>
      <c r="B319" s="8" t="s">
        <v>23</v>
      </c>
      <c r="C319" s="60"/>
      <c r="D319" s="68"/>
      <c r="E319" s="60"/>
      <c r="F319" s="80" t="s">
        <v>19</v>
      </c>
      <c r="G319" s="7"/>
      <c r="H319" s="86" t="s">
        <v>24</v>
      </c>
      <c r="I319" s="86"/>
    </row>
    <row r="320" spans="1:9" ht="2.25" customHeight="1" x14ac:dyDescent="0.25">
      <c r="F320" s="78"/>
    </row>
    <row r="321" spans="1:9" ht="14.25" customHeight="1" x14ac:dyDescent="0.25">
      <c r="A321" s="1" t="s">
        <v>0</v>
      </c>
      <c r="B321" s="1"/>
      <c r="C321" s="60"/>
      <c r="D321" s="64"/>
      <c r="E321" s="56"/>
      <c r="F321" s="53"/>
      <c r="G321" s="1"/>
      <c r="H321" s="1"/>
      <c r="I321" s="1" t="s">
        <v>44</v>
      </c>
    </row>
    <row r="322" spans="1:9" ht="12.75" customHeight="1" x14ac:dyDescent="0.25">
      <c r="A322" s="1" t="s">
        <v>1</v>
      </c>
      <c r="B322" s="1"/>
      <c r="C322" s="60"/>
      <c r="D322" s="64"/>
      <c r="E322" s="56"/>
      <c r="F322" s="53"/>
      <c r="G322" s="1"/>
      <c r="H322" s="1"/>
      <c r="I322" s="1" t="s">
        <v>43</v>
      </c>
    </row>
    <row r="323" spans="1:9" ht="10.5" customHeight="1" x14ac:dyDescent="0.25">
      <c r="A323" s="1" t="s">
        <v>2</v>
      </c>
      <c r="B323" s="1"/>
      <c r="C323" s="60"/>
      <c r="D323" s="64"/>
      <c r="E323" s="56"/>
      <c r="F323" s="53"/>
      <c r="G323" s="1"/>
      <c r="H323" s="1"/>
      <c r="I323" s="1" t="s">
        <v>37</v>
      </c>
    </row>
    <row r="324" spans="1:9" ht="15" customHeight="1" x14ac:dyDescent="0.25">
      <c r="C324" s="84" t="s">
        <v>45</v>
      </c>
      <c r="D324" s="84"/>
      <c r="E324" s="84"/>
      <c r="F324" s="84"/>
      <c r="G324" s="84"/>
      <c r="H324" s="84"/>
      <c r="I324" s="18" t="s">
        <v>38</v>
      </c>
    </row>
    <row r="325" spans="1:9" ht="12.75" customHeight="1" x14ac:dyDescent="0.25">
      <c r="C325" s="83" t="s">
        <v>3</v>
      </c>
      <c r="D325" s="83"/>
      <c r="E325" s="83"/>
      <c r="F325" s="83"/>
      <c r="G325" s="83"/>
      <c r="H325" s="83"/>
    </row>
    <row r="326" spans="1:9" ht="13.5" customHeight="1" x14ac:dyDescent="0.25">
      <c r="A326" s="20" t="s">
        <v>4</v>
      </c>
      <c r="B326" s="20" t="s">
        <v>5</v>
      </c>
      <c r="C326" s="57" t="s">
        <v>6</v>
      </c>
      <c r="D326" s="65" t="s">
        <v>7</v>
      </c>
      <c r="E326" s="57" t="s">
        <v>8</v>
      </c>
      <c r="F326" s="32" t="s">
        <v>9</v>
      </c>
      <c r="G326" s="27" t="s">
        <v>10</v>
      </c>
      <c r="H326" s="44" t="s">
        <v>11</v>
      </c>
      <c r="I326" s="27" t="s">
        <v>12</v>
      </c>
    </row>
    <row r="327" spans="1:9" x14ac:dyDescent="0.25">
      <c r="A327" s="22"/>
      <c r="B327" s="22"/>
      <c r="C327" s="63"/>
      <c r="D327" s="73" t="s">
        <v>13</v>
      </c>
      <c r="E327" s="63" t="s">
        <v>14</v>
      </c>
      <c r="F327" s="35" t="s">
        <v>15</v>
      </c>
      <c r="G327" s="29" t="s">
        <v>16</v>
      </c>
      <c r="H327" s="48"/>
      <c r="I327" s="29"/>
    </row>
    <row r="328" spans="1:9" ht="19.5" customHeight="1" x14ac:dyDescent="0.25">
      <c r="A328" s="3">
        <f>SUM(A317+1)</f>
        <v>1700</v>
      </c>
      <c r="B328" s="24" t="s">
        <v>28</v>
      </c>
      <c r="C328" s="61" t="str">
        <f>IF(E328&gt;69,"6+",IF(E328&gt;59,"6",IF(E328&gt;49,"5",IF(E328&gt;39,"4",IF(E328&gt;34,"3b",IF(E328&gt;29,"3a",IF(E328&gt;24,"2b",)))))))</f>
        <v>5</v>
      </c>
      <c r="D328" s="31">
        <v>8.5</v>
      </c>
      <c r="E328" s="74">
        <v>56</v>
      </c>
      <c r="F328" s="4">
        <f>ROUND(PRODUCT(E328*E328*3.14159/40000*D328),2)</f>
        <v>2.09</v>
      </c>
      <c r="G328" s="40"/>
      <c r="H328" s="40"/>
      <c r="I328" s="52" t="s">
        <v>19</v>
      </c>
    </row>
    <row r="329" spans="1:9" ht="18.75" customHeight="1" x14ac:dyDescent="0.25">
      <c r="A329" s="3">
        <f>SUM(A328+1)</f>
        <v>1701</v>
      </c>
      <c r="B329" s="24" t="s">
        <v>27</v>
      </c>
      <c r="C329" s="61" t="str">
        <f t="shared" ref="C329:C347" si="33">IF(E329&gt;69,"6+",IF(E329&gt;59,"6",IF(E329&gt;49,"5",IF(E329&gt;39,"4",IF(E329&gt;34,"3b",IF(E329&gt;29,"3a",IF(E329&gt;24,"2b",)))))))</f>
        <v>4</v>
      </c>
      <c r="D329" s="31">
        <v>6</v>
      </c>
      <c r="E329" s="74">
        <v>46</v>
      </c>
      <c r="F329" s="4">
        <f t="shared" ref="F329:F346" si="34">ROUND(PRODUCT(E329*E329*3.14159/40000*D329),2)</f>
        <v>1</v>
      </c>
      <c r="G329" s="38"/>
      <c r="H329" s="38"/>
      <c r="I329" s="38"/>
    </row>
    <row r="330" spans="1:9" ht="20.25" customHeight="1" x14ac:dyDescent="0.25">
      <c r="A330" s="3">
        <f>SUM(A329+1)</f>
        <v>1702</v>
      </c>
      <c r="B330" s="24" t="s">
        <v>28</v>
      </c>
      <c r="C330" s="61" t="str">
        <f t="shared" si="33"/>
        <v>5</v>
      </c>
      <c r="D330" s="31">
        <v>6</v>
      </c>
      <c r="E330" s="74">
        <v>54</v>
      </c>
      <c r="F330" s="4">
        <f t="shared" si="34"/>
        <v>1.37</v>
      </c>
      <c r="G330" s="40"/>
      <c r="H330" s="40"/>
      <c r="I330" s="40"/>
    </row>
    <row r="331" spans="1:9" ht="18.75" customHeight="1" x14ac:dyDescent="0.25">
      <c r="A331" s="3">
        <f t="shared" ref="A331:A347" si="35">SUM(A330+1)</f>
        <v>1703</v>
      </c>
      <c r="B331" s="24" t="s">
        <v>27</v>
      </c>
      <c r="C331" s="61" t="str">
        <f t="shared" si="33"/>
        <v>3b</v>
      </c>
      <c r="D331" s="31">
        <v>8</v>
      </c>
      <c r="E331" s="74">
        <v>39</v>
      </c>
      <c r="F331" s="4">
        <f t="shared" si="34"/>
        <v>0.96</v>
      </c>
      <c r="G331" s="26"/>
      <c r="H331" s="26"/>
      <c r="I331" s="26" t="s">
        <v>19</v>
      </c>
    </row>
    <row r="332" spans="1:9" ht="17.25" customHeight="1" x14ac:dyDescent="0.25">
      <c r="A332" s="3">
        <f t="shared" si="35"/>
        <v>1704</v>
      </c>
      <c r="B332" s="24" t="s">
        <v>27</v>
      </c>
      <c r="C332" s="61" t="str">
        <f t="shared" si="33"/>
        <v>4</v>
      </c>
      <c r="D332" s="31">
        <v>6</v>
      </c>
      <c r="E332" s="74">
        <v>43</v>
      </c>
      <c r="F332" s="4">
        <f t="shared" si="34"/>
        <v>0.87</v>
      </c>
      <c r="G332" s="26"/>
      <c r="H332" s="26"/>
      <c r="I332" s="26"/>
    </row>
    <row r="333" spans="1:9" ht="18" customHeight="1" x14ac:dyDescent="0.25">
      <c r="A333" s="3">
        <f t="shared" si="35"/>
        <v>1705</v>
      </c>
      <c r="B333" s="24" t="s">
        <v>27</v>
      </c>
      <c r="C333" s="61" t="str">
        <f t="shared" si="33"/>
        <v>4</v>
      </c>
      <c r="D333" s="31">
        <v>9</v>
      </c>
      <c r="E333" s="74">
        <v>47</v>
      </c>
      <c r="F333" s="4">
        <f t="shared" si="34"/>
        <v>1.56</v>
      </c>
      <c r="G333" s="26"/>
      <c r="H333" s="26"/>
      <c r="I333" s="26"/>
    </row>
    <row r="334" spans="1:9" ht="20.25" customHeight="1" x14ac:dyDescent="0.25">
      <c r="A334" s="3">
        <f t="shared" si="35"/>
        <v>1706</v>
      </c>
      <c r="B334" s="24" t="s">
        <v>27</v>
      </c>
      <c r="C334" s="61" t="str">
        <f t="shared" si="33"/>
        <v>4</v>
      </c>
      <c r="D334" s="31">
        <v>9.5</v>
      </c>
      <c r="E334" s="74">
        <v>46</v>
      </c>
      <c r="F334" s="4">
        <f t="shared" si="34"/>
        <v>1.58</v>
      </c>
      <c r="G334" s="26"/>
      <c r="H334" s="26"/>
      <c r="I334" s="26"/>
    </row>
    <row r="335" spans="1:9" ht="21" customHeight="1" x14ac:dyDescent="0.25">
      <c r="A335" s="3">
        <f t="shared" si="35"/>
        <v>1707</v>
      </c>
      <c r="B335" s="24" t="s">
        <v>27</v>
      </c>
      <c r="C335" s="61" t="str">
        <f t="shared" si="33"/>
        <v>5</v>
      </c>
      <c r="D335" s="31">
        <v>4</v>
      </c>
      <c r="E335" s="74">
        <v>55</v>
      </c>
      <c r="F335" s="4">
        <f t="shared" si="34"/>
        <v>0.95</v>
      </c>
      <c r="G335" s="26"/>
      <c r="H335" s="26"/>
      <c r="I335" s="26"/>
    </row>
    <row r="336" spans="1:9" ht="19.5" customHeight="1" x14ac:dyDescent="0.25">
      <c r="A336" s="3">
        <f t="shared" si="35"/>
        <v>1708</v>
      </c>
      <c r="B336" s="24" t="s">
        <v>27</v>
      </c>
      <c r="C336" s="61" t="str">
        <f t="shared" si="33"/>
        <v>4</v>
      </c>
      <c r="D336" s="31">
        <v>10</v>
      </c>
      <c r="E336" s="74">
        <v>46</v>
      </c>
      <c r="F336" s="4">
        <f t="shared" si="34"/>
        <v>1.66</v>
      </c>
      <c r="G336" s="26"/>
      <c r="H336" s="26"/>
      <c r="I336" s="26"/>
    </row>
    <row r="337" spans="1:9" ht="20.25" customHeight="1" x14ac:dyDescent="0.25">
      <c r="A337" s="3">
        <f t="shared" si="35"/>
        <v>1709</v>
      </c>
      <c r="B337" s="24" t="s">
        <v>32</v>
      </c>
      <c r="C337" s="61" t="str">
        <f t="shared" si="33"/>
        <v>4</v>
      </c>
      <c r="D337" s="31">
        <v>10</v>
      </c>
      <c r="E337" s="74">
        <v>43</v>
      </c>
      <c r="F337" s="4">
        <f t="shared" si="34"/>
        <v>1.45</v>
      </c>
      <c r="G337" s="26"/>
      <c r="H337" s="26"/>
      <c r="I337" s="26"/>
    </row>
    <row r="338" spans="1:9" ht="18" customHeight="1" x14ac:dyDescent="0.25">
      <c r="A338" s="3">
        <f t="shared" si="35"/>
        <v>1710</v>
      </c>
      <c r="B338" s="24" t="s">
        <v>32</v>
      </c>
      <c r="C338" s="61" t="str">
        <f t="shared" si="33"/>
        <v>4</v>
      </c>
      <c r="D338" s="31">
        <v>10</v>
      </c>
      <c r="E338" s="74">
        <v>45</v>
      </c>
      <c r="F338" s="4">
        <f t="shared" si="34"/>
        <v>1.59</v>
      </c>
      <c r="G338" s="26"/>
      <c r="H338" s="26"/>
      <c r="I338" s="26"/>
    </row>
    <row r="339" spans="1:9" ht="18" customHeight="1" x14ac:dyDescent="0.25">
      <c r="A339" s="3">
        <f t="shared" si="35"/>
        <v>1711</v>
      </c>
      <c r="B339" s="24" t="s">
        <v>28</v>
      </c>
      <c r="C339" s="61" t="str">
        <f t="shared" si="33"/>
        <v>6</v>
      </c>
      <c r="D339" s="31">
        <v>8</v>
      </c>
      <c r="E339" s="74">
        <v>62</v>
      </c>
      <c r="F339" s="4">
        <f t="shared" si="34"/>
        <v>2.42</v>
      </c>
      <c r="G339" s="42"/>
      <c r="I339" s="42"/>
    </row>
    <row r="340" spans="1:9" ht="18" customHeight="1" x14ac:dyDescent="0.25">
      <c r="A340" s="3">
        <f t="shared" si="35"/>
        <v>1712</v>
      </c>
      <c r="B340" s="24" t="s">
        <v>28</v>
      </c>
      <c r="C340" s="61" t="str">
        <f t="shared" si="33"/>
        <v>6</v>
      </c>
      <c r="D340" s="31">
        <v>5</v>
      </c>
      <c r="E340" s="74">
        <v>67</v>
      </c>
      <c r="F340" s="4">
        <f t="shared" si="34"/>
        <v>1.76</v>
      </c>
      <c r="G340" s="26"/>
      <c r="H340" s="26"/>
      <c r="I340" s="26"/>
    </row>
    <row r="341" spans="1:9" ht="18.75" customHeight="1" x14ac:dyDescent="0.25">
      <c r="A341" s="3">
        <f t="shared" si="35"/>
        <v>1713</v>
      </c>
      <c r="B341" s="24" t="s">
        <v>27</v>
      </c>
      <c r="C341" s="61" t="str">
        <f t="shared" si="33"/>
        <v>3b</v>
      </c>
      <c r="D341" s="31">
        <v>5</v>
      </c>
      <c r="E341" s="74">
        <v>36</v>
      </c>
      <c r="F341" s="4">
        <f t="shared" si="34"/>
        <v>0.51</v>
      </c>
      <c r="G341" s="26"/>
      <c r="H341" s="26"/>
      <c r="I341" s="26"/>
    </row>
    <row r="342" spans="1:9" ht="19.5" customHeight="1" x14ac:dyDescent="0.25">
      <c r="A342" s="3">
        <f t="shared" si="35"/>
        <v>1714</v>
      </c>
      <c r="B342" s="24" t="s">
        <v>27</v>
      </c>
      <c r="C342" s="61" t="str">
        <f t="shared" si="33"/>
        <v>3b</v>
      </c>
      <c r="D342" s="31">
        <v>5</v>
      </c>
      <c r="E342" s="74">
        <v>39</v>
      </c>
      <c r="F342" s="4">
        <f t="shared" si="34"/>
        <v>0.6</v>
      </c>
      <c r="G342" s="26"/>
      <c r="H342" s="26"/>
      <c r="I342" s="26"/>
    </row>
    <row r="343" spans="1:9" ht="20.25" customHeight="1" x14ac:dyDescent="0.25">
      <c r="A343" s="3">
        <f t="shared" si="35"/>
        <v>1715</v>
      </c>
      <c r="B343" s="24" t="s">
        <v>27</v>
      </c>
      <c r="C343" s="61" t="str">
        <f t="shared" si="33"/>
        <v>3b</v>
      </c>
      <c r="D343" s="31">
        <v>6</v>
      </c>
      <c r="E343" s="74">
        <v>38</v>
      </c>
      <c r="F343" s="4">
        <f t="shared" si="34"/>
        <v>0.68</v>
      </c>
      <c r="G343" s="40"/>
      <c r="H343" s="40"/>
      <c r="I343" s="40"/>
    </row>
    <row r="344" spans="1:9" ht="21" customHeight="1" x14ac:dyDescent="0.25">
      <c r="A344" s="3">
        <f t="shared" si="35"/>
        <v>1716</v>
      </c>
      <c r="B344" s="24" t="s">
        <v>27</v>
      </c>
      <c r="C344" s="61" t="str">
        <f t="shared" si="33"/>
        <v>3b</v>
      </c>
      <c r="D344" s="31">
        <v>6</v>
      </c>
      <c r="E344" s="74">
        <v>38</v>
      </c>
      <c r="F344" s="4">
        <f t="shared" si="34"/>
        <v>0.68</v>
      </c>
      <c r="G344" s="36"/>
      <c r="H344" s="36"/>
      <c r="I344" s="36"/>
    </row>
    <row r="345" spans="1:9" ht="15.75" customHeight="1" x14ac:dyDescent="0.25">
      <c r="A345" s="3">
        <f t="shared" si="35"/>
        <v>1717</v>
      </c>
      <c r="B345" s="24" t="s">
        <v>27</v>
      </c>
      <c r="C345" s="61" t="str">
        <f t="shared" si="33"/>
        <v>4</v>
      </c>
      <c r="D345" s="31">
        <v>6</v>
      </c>
      <c r="E345" s="74">
        <v>41</v>
      </c>
      <c r="F345" s="4">
        <f t="shared" si="34"/>
        <v>0.79</v>
      </c>
      <c r="G345" s="26"/>
      <c r="H345" s="26"/>
      <c r="I345" s="26"/>
    </row>
    <row r="346" spans="1:9" ht="18" customHeight="1" x14ac:dyDescent="0.25">
      <c r="A346" s="3">
        <f t="shared" si="35"/>
        <v>1718</v>
      </c>
      <c r="B346" s="24" t="s">
        <v>27</v>
      </c>
      <c r="C346" s="61" t="str">
        <f t="shared" si="33"/>
        <v>4</v>
      </c>
      <c r="D346" s="31">
        <v>6</v>
      </c>
      <c r="E346" s="74">
        <v>44</v>
      </c>
      <c r="F346" s="4">
        <f t="shared" si="34"/>
        <v>0.91</v>
      </c>
      <c r="G346" s="26"/>
      <c r="H346" s="26"/>
      <c r="I346" s="26"/>
    </row>
    <row r="347" spans="1:9" ht="18.75" customHeight="1" x14ac:dyDescent="0.25">
      <c r="A347" s="3">
        <f t="shared" si="35"/>
        <v>1719</v>
      </c>
      <c r="B347" s="24" t="s">
        <v>27</v>
      </c>
      <c r="C347" s="61" t="str">
        <f t="shared" si="33"/>
        <v>4</v>
      </c>
      <c r="D347" s="31">
        <v>6</v>
      </c>
      <c r="E347" s="74">
        <v>41</v>
      </c>
      <c r="F347" s="4">
        <f>ROUND(PRODUCT(E347*E347*3.14159/40000*D347),2)</f>
        <v>0.79</v>
      </c>
      <c r="G347" s="26"/>
      <c r="H347" s="26"/>
      <c r="I347" s="26"/>
    </row>
    <row r="348" spans="1:9" ht="33" customHeight="1" x14ac:dyDescent="0.25">
      <c r="B348" s="6" t="s">
        <v>21</v>
      </c>
      <c r="F348" s="78"/>
      <c r="H348" s="85" t="s">
        <v>22</v>
      </c>
      <c r="I348" s="85"/>
    </row>
    <row r="349" spans="1:9" ht="15" customHeight="1" x14ac:dyDescent="0.25">
      <c r="A349" s="7"/>
      <c r="B349" s="8" t="s">
        <v>23</v>
      </c>
      <c r="C349" s="60"/>
      <c r="D349" s="68"/>
      <c r="E349" s="60"/>
      <c r="F349" s="55"/>
      <c r="G349" s="7"/>
      <c r="H349" s="86" t="s">
        <v>24</v>
      </c>
      <c r="I349" s="86"/>
    </row>
    <row r="350" spans="1:9" ht="13.5" customHeight="1" x14ac:dyDescent="0.25">
      <c r="A350" s="1" t="s">
        <v>0</v>
      </c>
      <c r="B350" s="1"/>
      <c r="C350" s="60"/>
      <c r="D350" s="64"/>
      <c r="E350" s="56"/>
      <c r="F350" s="53"/>
      <c r="G350" s="1"/>
      <c r="H350" s="1"/>
      <c r="I350" s="1" t="s">
        <v>44</v>
      </c>
    </row>
    <row r="351" spans="1:9" ht="15.75" customHeight="1" x14ac:dyDescent="0.25">
      <c r="A351" s="1" t="s">
        <v>1</v>
      </c>
      <c r="B351" s="1"/>
      <c r="C351" s="60"/>
      <c r="D351" s="64"/>
      <c r="E351" s="56"/>
      <c r="F351" s="53"/>
      <c r="G351" s="1"/>
      <c r="H351" s="1"/>
      <c r="I351" s="1" t="s">
        <v>43</v>
      </c>
    </row>
    <row r="352" spans="1:9" ht="15.75" customHeight="1" x14ac:dyDescent="0.25">
      <c r="A352" s="1" t="s">
        <v>2</v>
      </c>
      <c r="B352" s="1"/>
      <c r="C352" s="60"/>
      <c r="D352" s="64"/>
      <c r="E352" s="56"/>
      <c r="F352" s="53"/>
      <c r="G352" s="1"/>
      <c r="H352" s="1"/>
      <c r="I352" s="1" t="s">
        <v>37</v>
      </c>
    </row>
    <row r="353" spans="1:9" ht="14.25" customHeight="1" x14ac:dyDescent="0.25">
      <c r="C353" s="84" t="s">
        <v>45</v>
      </c>
      <c r="D353" s="84"/>
      <c r="E353" s="84"/>
      <c r="F353" s="84"/>
      <c r="G353" s="84"/>
      <c r="H353" s="84"/>
      <c r="I353" s="18" t="s">
        <v>38</v>
      </c>
    </row>
    <row r="354" spans="1:9" ht="11.25" customHeight="1" x14ac:dyDescent="0.25">
      <c r="C354" s="83" t="s">
        <v>3</v>
      </c>
      <c r="D354" s="83"/>
      <c r="E354" s="83"/>
      <c r="F354" s="83"/>
      <c r="G354" s="83"/>
      <c r="H354" s="83"/>
    </row>
    <row r="355" spans="1:9" ht="16.5" customHeight="1" x14ac:dyDescent="0.25">
      <c r="A355" s="20" t="s">
        <v>4</v>
      </c>
      <c r="B355" s="20" t="s">
        <v>5</v>
      </c>
      <c r="C355" s="57" t="s">
        <v>6</v>
      </c>
      <c r="D355" s="65" t="s">
        <v>7</v>
      </c>
      <c r="E355" s="57" t="s">
        <v>8</v>
      </c>
      <c r="F355" s="32" t="s">
        <v>9</v>
      </c>
      <c r="G355" s="27" t="s">
        <v>10</v>
      </c>
      <c r="H355" s="44" t="s">
        <v>11</v>
      </c>
      <c r="I355" s="27" t="s">
        <v>12</v>
      </c>
    </row>
    <row r="356" spans="1:9" ht="15.75" customHeight="1" x14ac:dyDescent="0.25">
      <c r="A356" s="21"/>
      <c r="B356" s="21"/>
      <c r="C356" s="58"/>
      <c r="D356" s="66" t="s">
        <v>13</v>
      </c>
      <c r="E356" s="58" t="s">
        <v>14</v>
      </c>
      <c r="F356" s="33" t="s">
        <v>15</v>
      </c>
      <c r="G356" s="28" t="s">
        <v>16</v>
      </c>
      <c r="H356" s="45"/>
      <c r="I356" s="28"/>
    </row>
    <row r="357" spans="1:9" ht="18" customHeight="1" x14ac:dyDescent="0.25">
      <c r="A357" s="3">
        <f>SUM(A347+1)</f>
        <v>1720</v>
      </c>
      <c r="B357" s="24" t="s">
        <v>27</v>
      </c>
      <c r="C357" s="61" t="str">
        <f>IF(E357&gt;69,"6+",IF(E357&gt;59,"6",IF(E357&gt;49,"5",IF(E357&gt;39,"4",IF(E357&gt;34,"3b",IF(E357&gt;29,"3a",IF(E357&gt;24,"2b",)))))))</f>
        <v>5</v>
      </c>
      <c r="D357" s="31">
        <v>6</v>
      </c>
      <c r="E357" s="74">
        <v>51</v>
      </c>
      <c r="F357" s="4">
        <f>ROUND(PRODUCT(E357*E357*3.14159/40000*D357),2)</f>
        <v>1.23</v>
      </c>
      <c r="G357" s="26"/>
      <c r="H357" s="26"/>
      <c r="I357" s="26"/>
    </row>
    <row r="358" spans="1:9" ht="21" customHeight="1" x14ac:dyDescent="0.25">
      <c r="A358" s="3">
        <f t="shared" ref="A358:A375" si="36">SUM(A357+1)</f>
        <v>1721</v>
      </c>
      <c r="B358" s="24" t="s">
        <v>27</v>
      </c>
      <c r="C358" s="61" t="str">
        <f t="shared" ref="C358:C375" si="37">IF(E358&gt;69,"6+",IF(E358&gt;59,"6",IF(E358&gt;49,"5",IF(E358&gt;39,"4",IF(E358&gt;34,"3b",IF(E358&gt;29,"3a",IF(E358&gt;24,"2b",)))))))</f>
        <v>4</v>
      </c>
      <c r="D358" s="31">
        <v>6</v>
      </c>
      <c r="E358" s="74">
        <v>49</v>
      </c>
      <c r="F358" s="4">
        <f t="shared" ref="F358:F374" si="38">ROUND(PRODUCT(E358*E358*3.14159/40000*D358),2)</f>
        <v>1.1299999999999999</v>
      </c>
      <c r="G358" s="26"/>
      <c r="H358" s="26"/>
      <c r="I358" s="26" t="s">
        <v>19</v>
      </c>
    </row>
    <row r="359" spans="1:9" ht="18.399999999999999" customHeight="1" x14ac:dyDescent="0.25">
      <c r="A359" s="3">
        <f t="shared" si="36"/>
        <v>1722</v>
      </c>
      <c r="B359" s="24" t="s">
        <v>27</v>
      </c>
      <c r="C359" s="61" t="str">
        <f t="shared" si="37"/>
        <v>4</v>
      </c>
      <c r="D359" s="31">
        <v>5</v>
      </c>
      <c r="E359" s="74">
        <v>43</v>
      </c>
      <c r="F359" s="4">
        <f t="shared" si="38"/>
        <v>0.73</v>
      </c>
      <c r="G359" s="26"/>
      <c r="H359" s="26"/>
      <c r="I359" s="26"/>
    </row>
    <row r="360" spans="1:9" ht="18.399999999999999" customHeight="1" x14ac:dyDescent="0.25">
      <c r="A360" s="3">
        <f t="shared" si="36"/>
        <v>1723</v>
      </c>
      <c r="B360" s="24" t="s">
        <v>27</v>
      </c>
      <c r="C360" s="61" t="str">
        <f t="shared" si="37"/>
        <v>4</v>
      </c>
      <c r="D360" s="31">
        <v>5</v>
      </c>
      <c r="E360" s="74">
        <v>46</v>
      </c>
      <c r="F360" s="4">
        <f t="shared" si="38"/>
        <v>0.83</v>
      </c>
      <c r="G360" s="26"/>
      <c r="H360" s="26"/>
      <c r="I360" s="26"/>
    </row>
    <row r="361" spans="1:9" ht="18.399999999999999" customHeight="1" x14ac:dyDescent="0.25">
      <c r="A361" s="3">
        <f t="shared" si="36"/>
        <v>1724</v>
      </c>
      <c r="B361" s="24" t="s">
        <v>27</v>
      </c>
      <c r="C361" s="61" t="str">
        <f t="shared" si="37"/>
        <v>4</v>
      </c>
      <c r="D361" s="31">
        <v>6</v>
      </c>
      <c r="E361" s="74">
        <v>47</v>
      </c>
      <c r="F361" s="4">
        <f t="shared" si="38"/>
        <v>1.04</v>
      </c>
      <c r="G361" s="26"/>
      <c r="H361" s="26"/>
      <c r="I361" s="26" t="s">
        <v>19</v>
      </c>
    </row>
    <row r="362" spans="1:9" ht="18.399999999999999" customHeight="1" x14ac:dyDescent="0.25">
      <c r="A362" s="3">
        <f t="shared" si="36"/>
        <v>1725</v>
      </c>
      <c r="B362" s="24" t="s">
        <v>27</v>
      </c>
      <c r="C362" s="61" t="str">
        <f t="shared" si="37"/>
        <v>5</v>
      </c>
      <c r="D362" s="31">
        <v>6</v>
      </c>
      <c r="E362" s="74">
        <v>51</v>
      </c>
      <c r="F362" s="4">
        <f t="shared" si="38"/>
        <v>1.23</v>
      </c>
      <c r="G362" s="26"/>
      <c r="H362" s="26"/>
      <c r="I362" s="26" t="s">
        <v>19</v>
      </c>
    </row>
    <row r="363" spans="1:9" ht="18.399999999999999" customHeight="1" x14ac:dyDescent="0.25">
      <c r="A363" s="3">
        <f t="shared" si="36"/>
        <v>1726</v>
      </c>
      <c r="B363" s="24" t="s">
        <v>27</v>
      </c>
      <c r="C363" s="61" t="str">
        <f t="shared" si="37"/>
        <v>4</v>
      </c>
      <c r="D363" s="31">
        <v>6</v>
      </c>
      <c r="E363" s="74">
        <v>47</v>
      </c>
      <c r="F363" s="4">
        <f t="shared" si="38"/>
        <v>1.04</v>
      </c>
      <c r="G363" s="26"/>
      <c r="H363" s="26"/>
      <c r="I363" s="26"/>
    </row>
    <row r="364" spans="1:9" ht="18.399999999999999" customHeight="1" x14ac:dyDescent="0.25">
      <c r="A364" s="3">
        <f t="shared" si="36"/>
        <v>1727</v>
      </c>
      <c r="B364" s="24" t="s">
        <v>27</v>
      </c>
      <c r="C364" s="61" t="str">
        <f t="shared" si="37"/>
        <v>4</v>
      </c>
      <c r="D364" s="31">
        <v>6</v>
      </c>
      <c r="E364" s="74">
        <v>45</v>
      </c>
      <c r="F364" s="4">
        <f t="shared" si="38"/>
        <v>0.95</v>
      </c>
      <c r="G364" s="26"/>
      <c r="H364" s="26"/>
      <c r="I364" s="26"/>
    </row>
    <row r="365" spans="1:9" ht="18.399999999999999" customHeight="1" x14ac:dyDescent="0.25">
      <c r="A365" s="3">
        <f t="shared" si="36"/>
        <v>1728</v>
      </c>
      <c r="B365" s="24" t="s">
        <v>27</v>
      </c>
      <c r="C365" s="61" t="str">
        <f t="shared" si="37"/>
        <v>3b</v>
      </c>
      <c r="D365" s="31">
        <v>6</v>
      </c>
      <c r="E365" s="74">
        <v>39</v>
      </c>
      <c r="F365" s="4">
        <f t="shared" si="38"/>
        <v>0.72</v>
      </c>
      <c r="G365" s="26"/>
      <c r="H365" s="26"/>
      <c r="I365" s="26"/>
    </row>
    <row r="366" spans="1:9" ht="18.399999999999999" customHeight="1" x14ac:dyDescent="0.25">
      <c r="A366" s="3">
        <f t="shared" si="36"/>
        <v>1729</v>
      </c>
      <c r="B366" s="24" t="s">
        <v>27</v>
      </c>
      <c r="C366" s="61" t="str">
        <f t="shared" si="37"/>
        <v>4</v>
      </c>
      <c r="D366" s="31">
        <v>6</v>
      </c>
      <c r="E366" s="74">
        <v>42</v>
      </c>
      <c r="F366" s="4">
        <f t="shared" si="38"/>
        <v>0.83</v>
      </c>
      <c r="G366" s="26"/>
      <c r="H366" s="26"/>
      <c r="I366" s="26" t="s">
        <v>19</v>
      </c>
    </row>
    <row r="367" spans="1:9" ht="18.399999999999999" customHeight="1" x14ac:dyDescent="0.25">
      <c r="A367" s="3">
        <f t="shared" si="36"/>
        <v>1730</v>
      </c>
      <c r="B367" s="24" t="s">
        <v>27</v>
      </c>
      <c r="C367" s="61" t="str">
        <f t="shared" si="37"/>
        <v>4</v>
      </c>
      <c r="D367" s="31">
        <v>6</v>
      </c>
      <c r="E367" s="74">
        <v>40</v>
      </c>
      <c r="F367" s="4">
        <f t="shared" si="38"/>
        <v>0.75</v>
      </c>
      <c r="G367" s="26"/>
      <c r="H367" s="26"/>
      <c r="I367" s="26"/>
    </row>
    <row r="368" spans="1:9" ht="18.399999999999999" customHeight="1" x14ac:dyDescent="0.25">
      <c r="A368" s="3">
        <f t="shared" si="36"/>
        <v>1731</v>
      </c>
      <c r="B368" s="24" t="s">
        <v>27</v>
      </c>
      <c r="C368" s="61" t="str">
        <f t="shared" si="37"/>
        <v>4</v>
      </c>
      <c r="D368" s="31">
        <v>5</v>
      </c>
      <c r="E368" s="74">
        <v>43</v>
      </c>
      <c r="F368" s="4">
        <f t="shared" si="38"/>
        <v>0.73</v>
      </c>
      <c r="G368" s="26"/>
      <c r="H368" s="26"/>
      <c r="I368" s="26" t="s">
        <v>19</v>
      </c>
    </row>
    <row r="369" spans="1:9" ht="19.5" customHeight="1" x14ac:dyDescent="0.25">
      <c r="A369" s="3">
        <f t="shared" si="36"/>
        <v>1732</v>
      </c>
      <c r="B369" s="24" t="s">
        <v>27</v>
      </c>
      <c r="C369" s="61" t="str">
        <f t="shared" si="37"/>
        <v>5</v>
      </c>
      <c r="D369" s="31">
        <v>6</v>
      </c>
      <c r="E369" s="74">
        <v>50</v>
      </c>
      <c r="F369" s="4">
        <f t="shared" si="38"/>
        <v>1.18</v>
      </c>
      <c r="G369" s="26"/>
      <c r="H369" s="26"/>
      <c r="I369" s="26"/>
    </row>
    <row r="370" spans="1:9" ht="18.399999999999999" customHeight="1" x14ac:dyDescent="0.25">
      <c r="A370" s="3">
        <f t="shared" si="36"/>
        <v>1733</v>
      </c>
      <c r="B370" s="24" t="s">
        <v>27</v>
      </c>
      <c r="C370" s="61" t="str">
        <f t="shared" si="37"/>
        <v>4</v>
      </c>
      <c r="D370" s="31">
        <v>6</v>
      </c>
      <c r="E370" s="74">
        <v>43</v>
      </c>
      <c r="F370" s="4">
        <f t="shared" si="38"/>
        <v>0.87</v>
      </c>
      <c r="G370" s="26"/>
      <c r="H370" s="26"/>
      <c r="I370" s="26"/>
    </row>
    <row r="371" spans="1:9" ht="18.399999999999999" customHeight="1" x14ac:dyDescent="0.25">
      <c r="A371" s="3">
        <f t="shared" si="36"/>
        <v>1734</v>
      </c>
      <c r="B371" s="24" t="s">
        <v>27</v>
      </c>
      <c r="C371" s="61" t="str">
        <f t="shared" si="37"/>
        <v>4</v>
      </c>
      <c r="D371" s="31">
        <v>5</v>
      </c>
      <c r="E371" s="74">
        <v>49</v>
      </c>
      <c r="F371" s="4">
        <f t="shared" si="38"/>
        <v>0.94</v>
      </c>
      <c r="G371" s="26"/>
      <c r="H371" s="26"/>
      <c r="I371" s="26"/>
    </row>
    <row r="372" spans="1:9" ht="18.399999999999999" customHeight="1" x14ac:dyDescent="0.25">
      <c r="A372" s="3">
        <f t="shared" si="36"/>
        <v>1735</v>
      </c>
      <c r="B372" s="24" t="s">
        <v>27</v>
      </c>
      <c r="C372" s="61" t="str">
        <f t="shared" si="37"/>
        <v>6</v>
      </c>
      <c r="D372" s="31">
        <v>5</v>
      </c>
      <c r="E372" s="74">
        <v>63</v>
      </c>
      <c r="F372" s="4">
        <f t="shared" si="38"/>
        <v>1.56</v>
      </c>
      <c r="G372" s="26"/>
      <c r="H372" s="26"/>
      <c r="I372" s="26"/>
    </row>
    <row r="373" spans="1:9" ht="18.399999999999999" customHeight="1" x14ac:dyDescent="0.25">
      <c r="A373" s="3">
        <f t="shared" si="36"/>
        <v>1736</v>
      </c>
      <c r="B373" s="24" t="s">
        <v>27</v>
      </c>
      <c r="C373" s="61" t="str">
        <f t="shared" si="37"/>
        <v>3b</v>
      </c>
      <c r="D373" s="31">
        <v>6</v>
      </c>
      <c r="E373" s="74">
        <v>39</v>
      </c>
      <c r="F373" s="4">
        <f t="shared" si="38"/>
        <v>0.72</v>
      </c>
      <c r="G373" s="26"/>
      <c r="H373" s="26"/>
      <c r="I373" s="26"/>
    </row>
    <row r="374" spans="1:9" ht="20.25" customHeight="1" x14ac:dyDescent="0.25">
      <c r="A374" s="3">
        <f t="shared" si="36"/>
        <v>1737</v>
      </c>
      <c r="B374" s="24" t="s">
        <v>27</v>
      </c>
      <c r="C374" s="61" t="str">
        <f t="shared" si="37"/>
        <v>4</v>
      </c>
      <c r="D374" s="31">
        <v>5</v>
      </c>
      <c r="E374" s="74">
        <v>40</v>
      </c>
      <c r="F374" s="4">
        <f t="shared" si="38"/>
        <v>0.63</v>
      </c>
      <c r="G374" s="26"/>
      <c r="H374" s="26"/>
      <c r="I374" s="14"/>
    </row>
    <row r="375" spans="1:9" ht="20.25" customHeight="1" x14ac:dyDescent="0.25">
      <c r="A375" s="3">
        <f t="shared" si="36"/>
        <v>1738</v>
      </c>
      <c r="B375" s="24" t="s">
        <v>27</v>
      </c>
      <c r="C375" s="61" t="str">
        <f t="shared" si="37"/>
        <v>5</v>
      </c>
      <c r="D375" s="31">
        <v>10</v>
      </c>
      <c r="E375" s="74">
        <v>55</v>
      </c>
      <c r="F375" s="4">
        <f>ROUND(PRODUCT(E375*E375*3.14159/40000*D375),2)</f>
        <v>2.38</v>
      </c>
      <c r="G375" s="26"/>
      <c r="H375" s="26"/>
      <c r="I375" s="26"/>
    </row>
    <row r="376" spans="1:9" ht="36" customHeight="1" x14ac:dyDescent="0.25">
      <c r="B376" s="6" t="s">
        <v>21</v>
      </c>
      <c r="F376" s="78"/>
      <c r="H376" s="85" t="s">
        <v>22</v>
      </c>
      <c r="I376" s="85"/>
    </row>
    <row r="377" spans="1:9" ht="27" customHeight="1" x14ac:dyDescent="0.25">
      <c r="A377" s="7"/>
      <c r="B377" s="8" t="s">
        <v>23</v>
      </c>
      <c r="C377" s="60"/>
      <c r="D377" s="68"/>
      <c r="E377" s="60"/>
      <c r="F377" s="55"/>
      <c r="G377" s="7"/>
      <c r="H377" s="86" t="s">
        <v>24</v>
      </c>
      <c r="I377" s="86"/>
    </row>
    <row r="378" spans="1:9" ht="11.25" customHeight="1" x14ac:dyDescent="0.25"/>
    <row r="379" spans="1:9" ht="15" customHeight="1" x14ac:dyDescent="0.25">
      <c r="A379" s="1" t="s">
        <v>0</v>
      </c>
      <c r="B379" s="1"/>
      <c r="C379" s="60"/>
      <c r="D379" s="64"/>
      <c r="E379" s="56"/>
      <c r="F379" s="53"/>
      <c r="G379" s="1"/>
      <c r="H379" s="1"/>
      <c r="I379" s="1" t="s">
        <v>44</v>
      </c>
    </row>
    <row r="380" spans="1:9" ht="12.75" customHeight="1" x14ac:dyDescent="0.25">
      <c r="A380" s="1" t="s">
        <v>1</v>
      </c>
      <c r="B380" s="1"/>
      <c r="C380" s="60"/>
      <c r="D380" s="64"/>
      <c r="E380" s="56"/>
      <c r="F380" s="53"/>
      <c r="G380" s="1"/>
      <c r="H380" s="1"/>
      <c r="I380" s="1" t="s">
        <v>43</v>
      </c>
    </row>
    <row r="381" spans="1:9" ht="13.5" customHeight="1" x14ac:dyDescent="0.25">
      <c r="A381" s="1" t="s">
        <v>2</v>
      </c>
      <c r="B381" s="1"/>
      <c r="C381" s="60"/>
      <c r="D381" s="64"/>
      <c r="E381" s="56"/>
      <c r="F381" s="53"/>
      <c r="G381" s="1"/>
      <c r="H381" s="1"/>
      <c r="I381" s="1" t="s">
        <v>37</v>
      </c>
    </row>
    <row r="382" spans="1:9" ht="15" customHeight="1" x14ac:dyDescent="0.25">
      <c r="C382" s="84" t="s">
        <v>45</v>
      </c>
      <c r="D382" s="84"/>
      <c r="E382" s="84"/>
      <c r="F382" s="84"/>
      <c r="G382" s="84"/>
      <c r="H382" s="84"/>
      <c r="I382" s="18" t="s">
        <v>38</v>
      </c>
    </row>
    <row r="383" spans="1:9" ht="14.25" customHeight="1" x14ac:dyDescent="0.25">
      <c r="C383" s="83" t="s">
        <v>3</v>
      </c>
      <c r="D383" s="83"/>
      <c r="E383" s="83"/>
      <c r="F383" s="83"/>
      <c r="G383" s="83"/>
      <c r="H383" s="83"/>
    </row>
    <row r="384" spans="1:9" ht="15.75" customHeight="1" x14ac:dyDescent="0.25">
      <c r="A384" s="20" t="s">
        <v>4</v>
      </c>
      <c r="B384" s="20" t="s">
        <v>5</v>
      </c>
      <c r="C384" s="57" t="s">
        <v>6</v>
      </c>
      <c r="D384" s="65" t="s">
        <v>7</v>
      </c>
      <c r="E384" s="57" t="s">
        <v>8</v>
      </c>
      <c r="F384" s="32" t="s">
        <v>9</v>
      </c>
      <c r="G384" s="27" t="s">
        <v>10</v>
      </c>
      <c r="H384" s="44" t="s">
        <v>11</v>
      </c>
      <c r="I384" s="27" t="s">
        <v>12</v>
      </c>
    </row>
    <row r="385" spans="1:9" x14ac:dyDescent="0.25">
      <c r="A385" s="21"/>
      <c r="B385" s="21"/>
      <c r="C385" s="58"/>
      <c r="D385" s="66" t="s">
        <v>13</v>
      </c>
      <c r="E385" s="58" t="s">
        <v>14</v>
      </c>
      <c r="F385" s="33" t="s">
        <v>15</v>
      </c>
      <c r="G385" s="28" t="s">
        <v>16</v>
      </c>
      <c r="H385" s="45"/>
      <c r="I385" s="28"/>
    </row>
    <row r="386" spans="1:9" ht="18" customHeight="1" x14ac:dyDescent="0.25">
      <c r="A386" s="3">
        <f>SUM(A375+1)</f>
        <v>1739</v>
      </c>
      <c r="B386" s="24" t="s">
        <v>28</v>
      </c>
      <c r="C386" s="61" t="str">
        <f>IF(E386&gt;69,"6+",IF(E386&gt;59,"6",IF(E386&gt;49,"5",IF(E386&gt;39,"4",IF(E386&gt;34,"3b",IF(E386&gt;29,"3a",IF(E386&gt;24,"2b",)))))))</f>
        <v>5</v>
      </c>
      <c r="D386" s="31">
        <v>5</v>
      </c>
      <c r="E386" s="74">
        <v>58</v>
      </c>
      <c r="F386" s="4">
        <f>ROUND(PRODUCT(E386*E386*3.14159/40000*D386),2)</f>
        <v>1.32</v>
      </c>
      <c r="G386" s="26"/>
      <c r="H386" s="26"/>
      <c r="I386" s="26"/>
    </row>
    <row r="387" spans="1:9" ht="18" customHeight="1" x14ac:dyDescent="0.25">
      <c r="A387" s="3">
        <f t="shared" ref="A387:A403" si="39">SUM(A386+1)</f>
        <v>1740</v>
      </c>
      <c r="B387" s="24" t="s">
        <v>36</v>
      </c>
      <c r="C387" s="61" t="str">
        <f t="shared" ref="C387:C404" si="40">IF(E387&gt;69,"6+",IF(E387&gt;59,"6",IF(E387&gt;49,"5",IF(E387&gt;39,"4",IF(E387&gt;34,"3b",IF(E387&gt;29,"3a",IF(E387&gt;24,"2b",)))))))</f>
        <v>5</v>
      </c>
      <c r="D387" s="31">
        <v>7</v>
      </c>
      <c r="E387" s="74">
        <v>59</v>
      </c>
      <c r="F387" s="4">
        <f t="shared" ref="F387:F403" si="41">ROUND(PRODUCT(E387*E387*3.14159/40000*D387),2)</f>
        <v>1.91</v>
      </c>
      <c r="G387" s="26"/>
      <c r="H387" s="26"/>
      <c r="I387" s="26"/>
    </row>
    <row r="388" spans="1:9" ht="18.75" customHeight="1" x14ac:dyDescent="0.25">
      <c r="A388" s="3">
        <f t="shared" si="39"/>
        <v>1741</v>
      </c>
      <c r="B388" s="24" t="s">
        <v>28</v>
      </c>
      <c r="C388" s="61" t="str">
        <f t="shared" si="40"/>
        <v>6</v>
      </c>
      <c r="D388" s="31">
        <v>5</v>
      </c>
      <c r="E388" s="74">
        <v>64</v>
      </c>
      <c r="F388" s="4">
        <f t="shared" si="41"/>
        <v>1.61</v>
      </c>
      <c r="G388" s="26"/>
      <c r="H388" s="26"/>
      <c r="I388" s="14"/>
    </row>
    <row r="389" spans="1:9" ht="18" customHeight="1" x14ac:dyDescent="0.25">
      <c r="A389" s="3">
        <f t="shared" si="39"/>
        <v>1742</v>
      </c>
      <c r="B389" s="24" t="s">
        <v>28</v>
      </c>
      <c r="C389" s="61" t="str">
        <f t="shared" si="40"/>
        <v>5</v>
      </c>
      <c r="D389" s="31">
        <v>5</v>
      </c>
      <c r="E389" s="74">
        <v>52</v>
      </c>
      <c r="F389" s="4">
        <f t="shared" si="41"/>
        <v>1.06</v>
      </c>
      <c r="G389" s="26"/>
      <c r="H389" s="26"/>
      <c r="I389" s="26"/>
    </row>
    <row r="390" spans="1:9" ht="17.25" customHeight="1" x14ac:dyDescent="0.25">
      <c r="A390" s="3">
        <f t="shared" si="39"/>
        <v>1743</v>
      </c>
      <c r="B390" s="24" t="s">
        <v>28</v>
      </c>
      <c r="C390" s="61" t="str">
        <f t="shared" si="40"/>
        <v>6+</v>
      </c>
      <c r="D390" s="31">
        <v>5</v>
      </c>
      <c r="E390" s="74">
        <v>75</v>
      </c>
      <c r="F390" s="4">
        <f t="shared" si="41"/>
        <v>2.21</v>
      </c>
      <c r="G390" s="41"/>
      <c r="H390" s="41"/>
      <c r="I390" s="41"/>
    </row>
    <row r="391" spans="1:9" ht="18" customHeight="1" x14ac:dyDescent="0.25">
      <c r="A391" s="3">
        <f t="shared" si="39"/>
        <v>1744</v>
      </c>
      <c r="B391" s="24" t="s">
        <v>28</v>
      </c>
      <c r="C391" s="61" t="str">
        <f t="shared" si="40"/>
        <v>6</v>
      </c>
      <c r="D391" s="31">
        <v>5</v>
      </c>
      <c r="E391" s="74">
        <v>60</v>
      </c>
      <c r="F391" s="4">
        <f t="shared" si="41"/>
        <v>1.41</v>
      </c>
      <c r="G391" s="43"/>
      <c r="H391" s="26"/>
      <c r="I391" s="26"/>
    </row>
    <row r="392" spans="1:9" ht="18" customHeight="1" x14ac:dyDescent="0.25">
      <c r="A392" s="3">
        <f t="shared" si="39"/>
        <v>1745</v>
      </c>
      <c r="B392" s="24" t="s">
        <v>28</v>
      </c>
      <c r="C392" s="61" t="str">
        <f t="shared" si="40"/>
        <v>5</v>
      </c>
      <c r="D392" s="31">
        <v>5</v>
      </c>
      <c r="E392" s="74">
        <v>58</v>
      </c>
      <c r="F392" s="4">
        <f t="shared" si="41"/>
        <v>1.32</v>
      </c>
      <c r="G392" s="36"/>
      <c r="H392" s="36"/>
      <c r="I392" s="36"/>
    </row>
    <row r="393" spans="1:9" ht="18" customHeight="1" x14ac:dyDescent="0.25">
      <c r="A393" s="3">
        <f t="shared" si="39"/>
        <v>1746</v>
      </c>
      <c r="B393" s="24" t="s">
        <v>28</v>
      </c>
      <c r="C393" s="61" t="str">
        <f t="shared" si="40"/>
        <v>6+</v>
      </c>
      <c r="D393" s="31">
        <v>5</v>
      </c>
      <c r="E393" s="74">
        <v>73</v>
      </c>
      <c r="F393" s="4">
        <f t="shared" si="41"/>
        <v>2.09</v>
      </c>
      <c r="G393" s="26"/>
      <c r="H393" s="26"/>
      <c r="I393" s="26"/>
    </row>
    <row r="394" spans="1:9" ht="18" customHeight="1" x14ac:dyDescent="0.25">
      <c r="A394" s="3">
        <f t="shared" si="39"/>
        <v>1747</v>
      </c>
      <c r="B394" s="24" t="s">
        <v>28</v>
      </c>
      <c r="C394" s="61" t="str">
        <f t="shared" si="40"/>
        <v>6</v>
      </c>
      <c r="D394" s="31">
        <v>5.5</v>
      </c>
      <c r="E394" s="74">
        <v>67</v>
      </c>
      <c r="F394" s="4">
        <f t="shared" si="41"/>
        <v>1.94</v>
      </c>
      <c r="G394" s="26"/>
      <c r="H394" s="26"/>
      <c r="I394" s="26"/>
    </row>
    <row r="395" spans="1:9" ht="18" customHeight="1" x14ac:dyDescent="0.25">
      <c r="A395" s="3">
        <f t="shared" si="39"/>
        <v>1748</v>
      </c>
      <c r="B395" s="24" t="s">
        <v>28</v>
      </c>
      <c r="C395" s="61" t="str">
        <f t="shared" si="40"/>
        <v>6</v>
      </c>
      <c r="D395" s="31">
        <v>5</v>
      </c>
      <c r="E395" s="74">
        <v>64</v>
      </c>
      <c r="F395" s="4">
        <f t="shared" si="41"/>
        <v>1.61</v>
      </c>
      <c r="G395" s="26"/>
      <c r="H395" s="26"/>
      <c r="I395" s="26"/>
    </row>
    <row r="396" spans="1:9" ht="18" customHeight="1" x14ac:dyDescent="0.25">
      <c r="A396" s="3">
        <f t="shared" si="39"/>
        <v>1749</v>
      </c>
      <c r="B396" s="24" t="s">
        <v>28</v>
      </c>
      <c r="C396" s="61" t="str">
        <f t="shared" si="40"/>
        <v>6</v>
      </c>
      <c r="D396" s="31">
        <v>6</v>
      </c>
      <c r="E396" s="74">
        <v>63</v>
      </c>
      <c r="F396" s="4">
        <f t="shared" si="41"/>
        <v>1.87</v>
      </c>
      <c r="G396" s="26"/>
      <c r="H396" s="26"/>
      <c r="I396" s="26"/>
    </row>
    <row r="397" spans="1:9" ht="18" customHeight="1" x14ac:dyDescent="0.25">
      <c r="A397" s="3">
        <f t="shared" si="39"/>
        <v>1750</v>
      </c>
      <c r="B397" s="24" t="s">
        <v>33</v>
      </c>
      <c r="C397" s="61" t="str">
        <f t="shared" si="40"/>
        <v>6</v>
      </c>
      <c r="D397" s="31">
        <v>8</v>
      </c>
      <c r="E397" s="74">
        <v>62</v>
      </c>
      <c r="F397" s="4">
        <f t="shared" si="41"/>
        <v>2.42</v>
      </c>
      <c r="G397" s="26"/>
      <c r="H397" s="26"/>
      <c r="I397" s="26"/>
    </row>
    <row r="398" spans="1:9" ht="18" customHeight="1" x14ac:dyDescent="0.25">
      <c r="A398" s="3">
        <f t="shared" si="39"/>
        <v>1751</v>
      </c>
      <c r="B398" s="24" t="s">
        <v>33</v>
      </c>
      <c r="C398" s="61" t="str">
        <f t="shared" si="40"/>
        <v>6</v>
      </c>
      <c r="D398" s="31">
        <v>6.5</v>
      </c>
      <c r="E398" s="74">
        <v>67</v>
      </c>
      <c r="F398" s="4">
        <f t="shared" si="41"/>
        <v>2.29</v>
      </c>
      <c r="G398" s="41"/>
      <c r="H398" s="41"/>
      <c r="I398" s="16"/>
    </row>
    <row r="399" spans="1:9" ht="18" customHeight="1" x14ac:dyDescent="0.25">
      <c r="A399" s="3">
        <f t="shared" si="39"/>
        <v>1752</v>
      </c>
      <c r="B399" s="24" t="s">
        <v>28</v>
      </c>
      <c r="C399" s="61" t="str">
        <f t="shared" si="40"/>
        <v>4</v>
      </c>
      <c r="D399" s="31">
        <v>5</v>
      </c>
      <c r="E399" s="74">
        <v>46</v>
      </c>
      <c r="F399" s="4">
        <f t="shared" si="41"/>
        <v>0.83</v>
      </c>
      <c r="G399" s="41"/>
      <c r="H399" s="41"/>
      <c r="I399" s="5"/>
    </row>
    <row r="400" spans="1:9" ht="18" customHeight="1" x14ac:dyDescent="0.25">
      <c r="A400" s="3">
        <f t="shared" si="39"/>
        <v>1753</v>
      </c>
      <c r="B400" s="24" t="s">
        <v>28</v>
      </c>
      <c r="C400" s="61" t="str">
        <f t="shared" si="40"/>
        <v>5</v>
      </c>
      <c r="D400" s="31">
        <v>5</v>
      </c>
      <c r="E400" s="74">
        <v>52</v>
      </c>
      <c r="F400" s="4">
        <f t="shared" si="41"/>
        <v>1.06</v>
      </c>
      <c r="G400" s="41"/>
      <c r="H400" s="41"/>
      <c r="I400" s="41"/>
    </row>
    <row r="401" spans="1:9" ht="18" customHeight="1" x14ac:dyDescent="0.25">
      <c r="A401" s="3">
        <f t="shared" si="39"/>
        <v>1754</v>
      </c>
      <c r="B401" s="24" t="s">
        <v>28</v>
      </c>
      <c r="C401" s="61" t="str">
        <f t="shared" si="40"/>
        <v>4</v>
      </c>
      <c r="D401" s="31">
        <v>5</v>
      </c>
      <c r="E401" s="74">
        <v>42</v>
      </c>
      <c r="F401" s="4">
        <f t="shared" si="41"/>
        <v>0.69</v>
      </c>
      <c r="G401" s="41"/>
      <c r="H401" s="41"/>
      <c r="I401" s="41"/>
    </row>
    <row r="402" spans="1:9" ht="18" customHeight="1" x14ac:dyDescent="0.25">
      <c r="A402" s="3">
        <f t="shared" si="39"/>
        <v>1755</v>
      </c>
      <c r="B402" s="24" t="s">
        <v>28</v>
      </c>
      <c r="C402" s="61" t="str">
        <f t="shared" si="40"/>
        <v>4</v>
      </c>
      <c r="D402" s="31">
        <v>5</v>
      </c>
      <c r="E402" s="74">
        <v>45</v>
      </c>
      <c r="F402" s="4">
        <f t="shared" si="41"/>
        <v>0.8</v>
      </c>
      <c r="G402" s="41"/>
      <c r="H402" s="41"/>
      <c r="I402" s="41"/>
    </row>
    <row r="403" spans="1:9" ht="18" customHeight="1" x14ac:dyDescent="0.25">
      <c r="A403" s="3">
        <f t="shared" si="39"/>
        <v>1756</v>
      </c>
      <c r="B403" s="24" t="s">
        <v>28</v>
      </c>
      <c r="C403" s="61" t="str">
        <f t="shared" si="40"/>
        <v>4</v>
      </c>
      <c r="D403" s="31">
        <v>5</v>
      </c>
      <c r="E403" s="74">
        <v>45</v>
      </c>
      <c r="F403" s="4">
        <f t="shared" si="41"/>
        <v>0.8</v>
      </c>
      <c r="G403" s="41"/>
      <c r="H403" s="41"/>
      <c r="I403" s="41"/>
    </row>
    <row r="404" spans="1:9" ht="18" customHeight="1" x14ac:dyDescent="0.25">
      <c r="A404" s="3">
        <f>SUM(A403+1)</f>
        <v>1757</v>
      </c>
      <c r="B404" s="24" t="s">
        <v>28</v>
      </c>
      <c r="C404" s="61" t="str">
        <f t="shared" si="40"/>
        <v>5</v>
      </c>
      <c r="D404" s="31">
        <v>5</v>
      </c>
      <c r="E404" s="74">
        <v>50</v>
      </c>
      <c r="F404" s="4">
        <f>ROUND(PRODUCT(E404*E404*3.14159/40000*D404),2)</f>
        <v>0.98</v>
      </c>
      <c r="G404" s="26"/>
      <c r="H404" s="26"/>
      <c r="I404" s="26"/>
    </row>
    <row r="405" spans="1:9" ht="43.5" customHeight="1" x14ac:dyDescent="0.25">
      <c r="B405" s="6" t="s">
        <v>21</v>
      </c>
      <c r="F405" s="78"/>
      <c r="H405" s="85" t="s">
        <v>22</v>
      </c>
      <c r="I405" s="85"/>
    </row>
    <row r="406" spans="1:9" ht="21.75" customHeight="1" x14ac:dyDescent="0.25">
      <c r="A406" s="7"/>
      <c r="B406" s="8" t="s">
        <v>23</v>
      </c>
      <c r="C406" s="60"/>
      <c r="D406" s="68"/>
      <c r="E406" s="60"/>
      <c r="F406" s="55"/>
      <c r="G406" s="7"/>
      <c r="H406" s="86" t="s">
        <v>24</v>
      </c>
      <c r="I406" s="86"/>
    </row>
    <row r="407" spans="1:9" ht="13.5" customHeight="1" x14ac:dyDescent="0.25">
      <c r="A407" s="1" t="s">
        <v>0</v>
      </c>
      <c r="B407" s="1"/>
      <c r="C407" s="60"/>
      <c r="D407" s="64"/>
      <c r="E407" s="56"/>
      <c r="F407" s="53"/>
      <c r="G407" s="1"/>
      <c r="H407" s="1"/>
      <c r="I407" s="1" t="s">
        <v>44</v>
      </c>
    </row>
    <row r="408" spans="1:9" ht="12.75" customHeight="1" x14ac:dyDescent="0.25">
      <c r="A408" s="1" t="s">
        <v>1</v>
      </c>
      <c r="B408" s="1"/>
      <c r="C408" s="60"/>
      <c r="D408" s="64"/>
      <c r="E408" s="56"/>
      <c r="F408" s="53"/>
      <c r="G408" s="1"/>
      <c r="H408" s="1"/>
      <c r="I408" s="1" t="s">
        <v>43</v>
      </c>
    </row>
    <row r="409" spans="1:9" ht="12.75" customHeight="1" x14ac:dyDescent="0.25">
      <c r="A409" s="1" t="s">
        <v>2</v>
      </c>
      <c r="B409" s="1"/>
      <c r="C409" s="60"/>
      <c r="D409" s="64"/>
      <c r="E409" s="56"/>
      <c r="F409" s="53"/>
      <c r="G409" s="1"/>
      <c r="H409" s="1"/>
      <c r="I409" s="1" t="s">
        <v>37</v>
      </c>
    </row>
    <row r="410" spans="1:9" ht="12" customHeight="1" x14ac:dyDescent="0.25">
      <c r="C410" s="84" t="s">
        <v>45</v>
      </c>
      <c r="D410" s="84"/>
      <c r="E410" s="84"/>
      <c r="F410" s="84"/>
      <c r="G410" s="84"/>
      <c r="H410" s="84"/>
      <c r="I410" s="18" t="s">
        <v>38</v>
      </c>
    </row>
    <row r="411" spans="1:9" ht="12" customHeight="1" x14ac:dyDescent="0.25">
      <c r="C411" s="83" t="s">
        <v>3</v>
      </c>
      <c r="D411" s="83"/>
      <c r="E411" s="83"/>
      <c r="F411" s="83"/>
      <c r="G411" s="83"/>
      <c r="H411" s="83"/>
    </row>
    <row r="412" spans="1:9" ht="18" customHeight="1" x14ac:dyDescent="0.25">
      <c r="A412" s="20" t="s">
        <v>4</v>
      </c>
      <c r="B412" s="20" t="s">
        <v>5</v>
      </c>
      <c r="C412" s="57" t="s">
        <v>6</v>
      </c>
      <c r="D412" s="65" t="s">
        <v>7</v>
      </c>
      <c r="E412" s="57" t="s">
        <v>8</v>
      </c>
      <c r="F412" s="32" t="s">
        <v>9</v>
      </c>
      <c r="G412" s="27" t="s">
        <v>10</v>
      </c>
      <c r="H412" s="44" t="s">
        <v>11</v>
      </c>
      <c r="I412" s="27" t="s">
        <v>12</v>
      </c>
    </row>
    <row r="413" spans="1:9" ht="16.5" customHeight="1" x14ac:dyDescent="0.25">
      <c r="A413" s="21"/>
      <c r="B413" s="21"/>
      <c r="C413" s="58"/>
      <c r="D413" s="66" t="s">
        <v>13</v>
      </c>
      <c r="E413" s="58" t="s">
        <v>14</v>
      </c>
      <c r="F413" s="33" t="s">
        <v>15</v>
      </c>
      <c r="G413" s="28" t="s">
        <v>16</v>
      </c>
      <c r="H413" s="45"/>
      <c r="I413" s="28"/>
    </row>
    <row r="414" spans="1:9" ht="19.5" customHeight="1" x14ac:dyDescent="0.25">
      <c r="A414" s="3">
        <f>SUM(A404+1)</f>
        <v>1758</v>
      </c>
      <c r="B414" s="24" t="s">
        <v>28</v>
      </c>
      <c r="C414" s="61" t="str">
        <f>IF(E414&gt;69,"6+",IF(E414&gt;59,"6",IF(E414&gt;49,"5",IF(E414&gt;39,"4",IF(E414&gt;34,"3b",IF(E414&gt;29,"3a",IF(E414&gt;24,"2b",)))))))</f>
        <v>6</v>
      </c>
      <c r="D414" s="31">
        <v>5</v>
      </c>
      <c r="E414" s="74">
        <v>63</v>
      </c>
      <c r="F414" s="4">
        <f>ROUND(PRODUCT(E414*E414*3.14159/40000*D414),2)</f>
        <v>1.56</v>
      </c>
      <c r="G414" s="26"/>
      <c r="H414" s="26"/>
      <c r="I414" s="26"/>
    </row>
    <row r="415" spans="1:9" ht="17.25" customHeight="1" x14ac:dyDescent="0.25">
      <c r="A415" s="3">
        <f>SUM(A414+1)</f>
        <v>1759</v>
      </c>
      <c r="B415" s="24" t="s">
        <v>28</v>
      </c>
      <c r="C415" s="61" t="str">
        <f t="shared" ref="C415:C434" si="42">IF(E415&gt;69,"6+",IF(E415&gt;59,"6",IF(E415&gt;49,"5",IF(E415&gt;39,"4",IF(E415&gt;34,"3b",IF(E415&gt;29,"3a",IF(E415&gt;24,"2b",)))))))</f>
        <v>6</v>
      </c>
      <c r="D415" s="31">
        <v>5</v>
      </c>
      <c r="E415" s="74">
        <v>64</v>
      </c>
      <c r="F415" s="4">
        <f t="shared" ref="F415:F433" si="43">ROUND(PRODUCT(E415*E415*3.14159/40000*D415),2)</f>
        <v>1.61</v>
      </c>
      <c r="G415" s="26"/>
      <c r="H415" s="26"/>
      <c r="I415" s="26"/>
    </row>
    <row r="416" spans="1:9" ht="18.75" customHeight="1" x14ac:dyDescent="0.25">
      <c r="A416" s="3">
        <f t="shared" ref="A416:A434" si="44">SUM(A415+1)</f>
        <v>1760</v>
      </c>
      <c r="B416" s="24" t="s">
        <v>28</v>
      </c>
      <c r="C416" s="61" t="str">
        <f t="shared" si="42"/>
        <v>6+</v>
      </c>
      <c r="D416" s="31">
        <v>5</v>
      </c>
      <c r="E416" s="74">
        <v>74</v>
      </c>
      <c r="F416" s="4">
        <f t="shared" si="43"/>
        <v>2.15</v>
      </c>
      <c r="G416" s="26"/>
      <c r="H416" s="26"/>
      <c r="I416" s="26"/>
    </row>
    <row r="417" spans="1:9" ht="18" customHeight="1" x14ac:dyDescent="0.25">
      <c r="A417" s="3">
        <f t="shared" si="44"/>
        <v>1761</v>
      </c>
      <c r="B417" s="24" t="s">
        <v>28</v>
      </c>
      <c r="C417" s="61" t="str">
        <f t="shared" si="42"/>
        <v>6+</v>
      </c>
      <c r="D417" s="31">
        <v>5</v>
      </c>
      <c r="E417" s="74">
        <v>75</v>
      </c>
      <c r="F417" s="4">
        <f t="shared" si="43"/>
        <v>2.21</v>
      </c>
      <c r="G417" s="26"/>
      <c r="H417" s="26"/>
      <c r="I417" s="26"/>
    </row>
    <row r="418" spans="1:9" ht="18" customHeight="1" x14ac:dyDescent="0.25">
      <c r="A418" s="3">
        <f t="shared" si="44"/>
        <v>1762</v>
      </c>
      <c r="B418" s="24" t="s">
        <v>28</v>
      </c>
      <c r="C418" s="61" t="str">
        <f t="shared" si="42"/>
        <v>6</v>
      </c>
      <c r="D418" s="31">
        <v>5</v>
      </c>
      <c r="E418" s="74">
        <v>64</v>
      </c>
      <c r="F418" s="4">
        <f t="shared" si="43"/>
        <v>1.61</v>
      </c>
      <c r="G418" s="26"/>
      <c r="H418" s="26"/>
      <c r="I418" s="17"/>
    </row>
    <row r="419" spans="1:9" ht="18" customHeight="1" x14ac:dyDescent="0.25">
      <c r="A419" s="3">
        <f t="shared" si="44"/>
        <v>1763</v>
      </c>
      <c r="B419" s="24" t="s">
        <v>28</v>
      </c>
      <c r="C419" s="61" t="str">
        <f t="shared" si="42"/>
        <v>5</v>
      </c>
      <c r="D419" s="31">
        <v>5</v>
      </c>
      <c r="E419" s="74">
        <v>56</v>
      </c>
      <c r="F419" s="4">
        <f t="shared" si="43"/>
        <v>1.23</v>
      </c>
      <c r="G419" s="41"/>
      <c r="H419" s="41"/>
      <c r="I419" s="41"/>
    </row>
    <row r="420" spans="1:9" ht="18" customHeight="1" x14ac:dyDescent="0.25">
      <c r="A420" s="3">
        <f t="shared" si="44"/>
        <v>1764</v>
      </c>
      <c r="B420" s="24" t="s">
        <v>28</v>
      </c>
      <c r="C420" s="61" t="str">
        <f t="shared" si="42"/>
        <v>6</v>
      </c>
      <c r="D420" s="31">
        <v>7</v>
      </c>
      <c r="E420" s="74">
        <v>61</v>
      </c>
      <c r="F420" s="4">
        <f t="shared" si="43"/>
        <v>2.0499999999999998</v>
      </c>
      <c r="G420" s="43"/>
      <c r="H420" s="26"/>
      <c r="I420" s="26"/>
    </row>
    <row r="421" spans="1:9" ht="18" customHeight="1" x14ac:dyDescent="0.25">
      <c r="A421" s="3">
        <f t="shared" si="44"/>
        <v>1765</v>
      </c>
      <c r="B421" s="24" t="s">
        <v>28</v>
      </c>
      <c r="C421" s="61" t="str">
        <f t="shared" si="42"/>
        <v>5</v>
      </c>
      <c r="D421" s="31">
        <v>7</v>
      </c>
      <c r="E421" s="74">
        <v>53</v>
      </c>
      <c r="F421" s="4">
        <f t="shared" si="43"/>
        <v>1.54</v>
      </c>
      <c r="G421" s="36"/>
      <c r="H421" s="36"/>
      <c r="I421" s="36"/>
    </row>
    <row r="422" spans="1:9" ht="18" customHeight="1" x14ac:dyDescent="0.25">
      <c r="A422" s="3">
        <f t="shared" si="44"/>
        <v>1766</v>
      </c>
      <c r="B422" s="24" t="s">
        <v>28</v>
      </c>
      <c r="C422" s="61" t="str">
        <f t="shared" si="42"/>
        <v>5</v>
      </c>
      <c r="D422" s="31">
        <v>8</v>
      </c>
      <c r="E422" s="74">
        <v>54</v>
      </c>
      <c r="F422" s="4">
        <f t="shared" si="43"/>
        <v>1.83</v>
      </c>
      <c r="G422" s="26"/>
      <c r="H422" s="26"/>
      <c r="I422" s="26"/>
    </row>
    <row r="423" spans="1:9" ht="18" customHeight="1" x14ac:dyDescent="0.25">
      <c r="A423" s="3">
        <f t="shared" si="44"/>
        <v>1767</v>
      </c>
      <c r="B423" s="24" t="s">
        <v>27</v>
      </c>
      <c r="C423" s="61" t="str">
        <f t="shared" si="42"/>
        <v>4</v>
      </c>
      <c r="D423" s="31">
        <v>8</v>
      </c>
      <c r="E423" s="74">
        <v>41</v>
      </c>
      <c r="F423" s="4">
        <f t="shared" si="43"/>
        <v>1.06</v>
      </c>
      <c r="G423" s="26"/>
      <c r="H423" s="26"/>
      <c r="I423" s="26"/>
    </row>
    <row r="424" spans="1:9" ht="18" customHeight="1" x14ac:dyDescent="0.25">
      <c r="A424" s="3">
        <f t="shared" si="44"/>
        <v>1768</v>
      </c>
      <c r="B424" s="24" t="s">
        <v>27</v>
      </c>
      <c r="C424" s="61" t="str">
        <f t="shared" si="42"/>
        <v>4</v>
      </c>
      <c r="D424" s="31">
        <v>8</v>
      </c>
      <c r="E424" s="74">
        <v>45</v>
      </c>
      <c r="F424" s="4">
        <f t="shared" si="43"/>
        <v>1.27</v>
      </c>
      <c r="G424" s="26"/>
      <c r="H424" s="26"/>
      <c r="I424" s="26"/>
    </row>
    <row r="425" spans="1:9" ht="18" customHeight="1" x14ac:dyDescent="0.25">
      <c r="A425" s="3">
        <f t="shared" si="44"/>
        <v>1769</v>
      </c>
      <c r="B425" s="24" t="s">
        <v>27</v>
      </c>
      <c r="C425" s="61" t="str">
        <f t="shared" si="42"/>
        <v>4</v>
      </c>
      <c r="D425" s="31">
        <v>8</v>
      </c>
      <c r="E425" s="74">
        <v>45</v>
      </c>
      <c r="F425" s="4">
        <f t="shared" si="43"/>
        <v>1.27</v>
      </c>
      <c r="G425" s="26"/>
      <c r="H425" s="26"/>
      <c r="I425" s="26"/>
    </row>
    <row r="426" spans="1:9" ht="18" customHeight="1" x14ac:dyDescent="0.25">
      <c r="A426" s="3">
        <f t="shared" si="44"/>
        <v>1770</v>
      </c>
      <c r="B426" s="24" t="s">
        <v>27</v>
      </c>
      <c r="C426" s="61" t="str">
        <f t="shared" si="42"/>
        <v>4</v>
      </c>
      <c r="D426" s="31">
        <v>8</v>
      </c>
      <c r="E426" s="74">
        <v>41</v>
      </c>
      <c r="F426" s="4">
        <f t="shared" si="43"/>
        <v>1.06</v>
      </c>
      <c r="G426" s="26"/>
      <c r="H426" s="26"/>
      <c r="I426" s="26"/>
    </row>
    <row r="427" spans="1:9" ht="18" customHeight="1" x14ac:dyDescent="0.25">
      <c r="A427" s="3">
        <f t="shared" si="44"/>
        <v>1771</v>
      </c>
      <c r="B427" s="24" t="s">
        <v>27</v>
      </c>
      <c r="C427" s="61" t="str">
        <f t="shared" si="42"/>
        <v>3a</v>
      </c>
      <c r="D427" s="31">
        <v>5</v>
      </c>
      <c r="E427" s="74">
        <v>34</v>
      </c>
      <c r="F427" s="4">
        <f t="shared" si="43"/>
        <v>0.45</v>
      </c>
      <c r="G427" s="41"/>
      <c r="H427" s="41"/>
      <c r="I427" s="41"/>
    </row>
    <row r="428" spans="1:9" ht="18" customHeight="1" x14ac:dyDescent="0.25">
      <c r="A428" s="3">
        <f t="shared" si="44"/>
        <v>1772</v>
      </c>
      <c r="B428" s="24" t="s">
        <v>27</v>
      </c>
      <c r="C428" s="61" t="str">
        <f t="shared" si="42"/>
        <v>4</v>
      </c>
      <c r="D428" s="31">
        <v>5</v>
      </c>
      <c r="E428" s="74">
        <v>43</v>
      </c>
      <c r="F428" s="4">
        <f t="shared" si="43"/>
        <v>0.73</v>
      </c>
      <c r="G428" s="41"/>
      <c r="H428" s="41"/>
      <c r="I428" s="41"/>
    </row>
    <row r="429" spans="1:9" ht="18" customHeight="1" x14ac:dyDescent="0.25">
      <c r="A429" s="3">
        <f t="shared" si="44"/>
        <v>1773</v>
      </c>
      <c r="B429" s="24" t="s">
        <v>27</v>
      </c>
      <c r="C429" s="61" t="str">
        <f t="shared" si="42"/>
        <v>3b</v>
      </c>
      <c r="D429" s="31">
        <v>5</v>
      </c>
      <c r="E429" s="74">
        <v>37</v>
      </c>
      <c r="F429" s="4">
        <f t="shared" si="43"/>
        <v>0.54</v>
      </c>
      <c r="G429" s="41"/>
      <c r="H429" s="41"/>
      <c r="I429" s="41"/>
    </row>
    <row r="430" spans="1:9" ht="18" customHeight="1" x14ac:dyDescent="0.25">
      <c r="A430" s="3">
        <f t="shared" si="44"/>
        <v>1774</v>
      </c>
      <c r="B430" s="24" t="s">
        <v>27</v>
      </c>
      <c r="C430" s="61" t="str">
        <f t="shared" si="42"/>
        <v>4</v>
      </c>
      <c r="D430" s="31">
        <v>5</v>
      </c>
      <c r="E430" s="74">
        <v>42</v>
      </c>
      <c r="F430" s="4">
        <f t="shared" si="43"/>
        <v>0.69</v>
      </c>
      <c r="G430" s="41"/>
      <c r="H430" s="41"/>
      <c r="I430" s="41"/>
    </row>
    <row r="431" spans="1:9" ht="18" customHeight="1" x14ac:dyDescent="0.25">
      <c r="A431" s="3">
        <f t="shared" si="44"/>
        <v>1775</v>
      </c>
      <c r="B431" s="24" t="s">
        <v>27</v>
      </c>
      <c r="C431" s="61" t="str">
        <f t="shared" si="42"/>
        <v>3b</v>
      </c>
      <c r="D431" s="31">
        <v>5</v>
      </c>
      <c r="E431" s="74">
        <v>37</v>
      </c>
      <c r="F431" s="4">
        <f t="shared" si="43"/>
        <v>0.54</v>
      </c>
      <c r="G431" s="41"/>
      <c r="H431" s="41"/>
      <c r="I431" s="41"/>
    </row>
    <row r="432" spans="1:9" ht="18" customHeight="1" x14ac:dyDescent="0.25">
      <c r="A432" s="3">
        <f t="shared" si="44"/>
        <v>1776</v>
      </c>
      <c r="B432" s="24" t="s">
        <v>27</v>
      </c>
      <c r="C432" s="61" t="str">
        <f t="shared" si="42"/>
        <v>3a</v>
      </c>
      <c r="D432" s="31">
        <v>5</v>
      </c>
      <c r="E432" s="74">
        <v>34</v>
      </c>
      <c r="F432" s="4">
        <f t="shared" si="43"/>
        <v>0.45</v>
      </c>
      <c r="G432" s="41"/>
      <c r="H432" s="41"/>
      <c r="I432" s="41"/>
    </row>
    <row r="433" spans="1:9" ht="18" customHeight="1" x14ac:dyDescent="0.25">
      <c r="A433" s="3">
        <f t="shared" si="44"/>
        <v>1777</v>
      </c>
      <c r="B433" s="24" t="s">
        <v>27</v>
      </c>
      <c r="C433" s="61" t="str">
        <f t="shared" si="42"/>
        <v>4</v>
      </c>
      <c r="D433" s="31">
        <v>5</v>
      </c>
      <c r="E433" s="74">
        <v>41</v>
      </c>
      <c r="F433" s="4">
        <f t="shared" si="43"/>
        <v>0.66</v>
      </c>
      <c r="G433" s="41"/>
      <c r="H433" s="41"/>
      <c r="I433" s="41"/>
    </row>
    <row r="434" spans="1:9" ht="18" customHeight="1" x14ac:dyDescent="0.25">
      <c r="A434" s="3">
        <f t="shared" si="44"/>
        <v>1778</v>
      </c>
      <c r="B434" s="24" t="s">
        <v>27</v>
      </c>
      <c r="C434" s="61" t="str">
        <f t="shared" si="42"/>
        <v>3b</v>
      </c>
      <c r="D434" s="31">
        <v>5</v>
      </c>
      <c r="E434" s="74">
        <v>39</v>
      </c>
      <c r="F434" s="4">
        <f>ROUND(PRODUCT(E434*E434*3.14159/40000*D434),2)</f>
        <v>0.6</v>
      </c>
      <c r="G434" s="26"/>
      <c r="H434" s="26"/>
      <c r="I434" s="26"/>
    </row>
    <row r="435" spans="1:9" ht="34.5" customHeight="1" x14ac:dyDescent="0.25">
      <c r="B435" s="6" t="s">
        <v>21</v>
      </c>
      <c r="F435" s="78"/>
      <c r="H435" s="85" t="s">
        <v>22</v>
      </c>
      <c r="I435" s="85"/>
    </row>
    <row r="436" spans="1:9" ht="11.25" customHeight="1" x14ac:dyDescent="0.25">
      <c r="A436" s="7"/>
      <c r="B436" s="8" t="s">
        <v>23</v>
      </c>
      <c r="C436" s="60"/>
      <c r="D436" s="68"/>
      <c r="E436" s="60"/>
      <c r="F436" s="55"/>
      <c r="G436" s="7"/>
      <c r="H436" s="86" t="s">
        <v>24</v>
      </c>
      <c r="I436" s="86"/>
    </row>
    <row r="437" spans="1:9" x14ac:dyDescent="0.25">
      <c r="A437" s="1" t="s">
        <v>0</v>
      </c>
      <c r="B437" s="1"/>
      <c r="C437" s="60"/>
      <c r="D437" s="64"/>
      <c r="E437" s="56"/>
      <c r="F437" s="53"/>
      <c r="G437" s="1"/>
      <c r="H437" s="1"/>
      <c r="I437" s="1" t="s">
        <v>44</v>
      </c>
    </row>
    <row r="438" spans="1:9" ht="14.25" customHeight="1" x14ac:dyDescent="0.25">
      <c r="A438" s="1" t="s">
        <v>1</v>
      </c>
      <c r="B438" s="1"/>
      <c r="C438" s="60"/>
      <c r="D438" s="64"/>
      <c r="E438" s="56"/>
      <c r="F438" s="53"/>
      <c r="G438" s="1"/>
      <c r="H438" s="1"/>
      <c r="I438" s="1" t="s">
        <v>43</v>
      </c>
    </row>
    <row r="439" spans="1:9" x14ac:dyDescent="0.25">
      <c r="A439" s="1" t="s">
        <v>2</v>
      </c>
      <c r="B439" s="1"/>
      <c r="C439" s="60"/>
      <c r="D439" s="64"/>
      <c r="E439" s="56"/>
      <c r="F439" s="53"/>
      <c r="G439" s="1"/>
      <c r="H439" s="1"/>
      <c r="I439" s="1" t="s">
        <v>37</v>
      </c>
    </row>
    <row r="440" spans="1:9" x14ac:dyDescent="0.25">
      <c r="C440" s="84" t="s">
        <v>45</v>
      </c>
      <c r="D440" s="84"/>
      <c r="E440" s="84"/>
      <c r="F440" s="84"/>
      <c r="G440" s="84"/>
      <c r="H440" s="84"/>
      <c r="I440" s="18" t="s">
        <v>38</v>
      </c>
    </row>
    <row r="441" spans="1:9" ht="11.25" customHeight="1" x14ac:dyDescent="0.25">
      <c r="C441" s="83" t="s">
        <v>3</v>
      </c>
      <c r="D441" s="83"/>
      <c r="E441" s="83"/>
      <c r="F441" s="83"/>
      <c r="G441" s="83"/>
      <c r="H441" s="83"/>
    </row>
    <row r="442" spans="1:9" x14ac:dyDescent="0.25">
      <c r="A442" s="20" t="s">
        <v>4</v>
      </c>
      <c r="B442" s="20" t="s">
        <v>5</v>
      </c>
      <c r="C442" s="57" t="s">
        <v>6</v>
      </c>
      <c r="D442" s="65" t="s">
        <v>7</v>
      </c>
      <c r="E442" s="57" t="s">
        <v>8</v>
      </c>
      <c r="F442" s="32" t="s">
        <v>9</v>
      </c>
      <c r="G442" s="27" t="s">
        <v>10</v>
      </c>
      <c r="H442" s="44" t="s">
        <v>11</v>
      </c>
      <c r="I442" s="27" t="s">
        <v>12</v>
      </c>
    </row>
    <row r="443" spans="1:9" x14ac:dyDescent="0.25">
      <c r="A443" s="21"/>
      <c r="B443" s="21"/>
      <c r="C443" s="58"/>
      <c r="D443" s="66" t="s">
        <v>13</v>
      </c>
      <c r="E443" s="58" t="s">
        <v>14</v>
      </c>
      <c r="F443" s="33" t="s">
        <v>15</v>
      </c>
      <c r="G443" s="28" t="s">
        <v>16</v>
      </c>
      <c r="H443" s="45"/>
      <c r="I443" s="28"/>
    </row>
    <row r="444" spans="1:9" ht="15.75" x14ac:dyDescent="0.25">
      <c r="A444" s="3">
        <f>SUM(A434+1)</f>
        <v>1779</v>
      </c>
      <c r="B444" s="24" t="s">
        <v>27</v>
      </c>
      <c r="C444" s="61" t="str">
        <f>IF(E444&gt;69,"6+",IF(E444&gt;59,"6",IF(E444&gt;49,"5",IF(E444&gt;39,"4",IF(E444&gt;34,"3b",IF(E444&gt;29,"3a",IF(E444&gt;24,"2b",)))))))</f>
        <v>3a</v>
      </c>
      <c r="D444" s="31">
        <v>5</v>
      </c>
      <c r="E444" s="74">
        <v>32</v>
      </c>
      <c r="F444" s="4">
        <f>ROUND(PRODUCT(E444*E444*3.14159/40000*D444),2)</f>
        <v>0.4</v>
      </c>
      <c r="G444" s="26"/>
      <c r="H444" s="26"/>
      <c r="I444" s="26"/>
    </row>
    <row r="445" spans="1:9" ht="15.75" x14ac:dyDescent="0.25">
      <c r="A445" s="3">
        <f t="shared" ref="A445:A463" si="45">SUM(A444+1)</f>
        <v>1780</v>
      </c>
      <c r="B445" s="24" t="s">
        <v>27</v>
      </c>
      <c r="C445" s="61" t="str">
        <f t="shared" ref="C445:C463" si="46">IF(E445&gt;69,"6+",IF(E445&gt;59,"6",IF(E445&gt;49,"5",IF(E445&gt;39,"4",IF(E445&gt;34,"3b",IF(E445&gt;29,"3a",IF(E445&gt;24,"2b",)))))))</f>
        <v>3a</v>
      </c>
      <c r="D445" s="31">
        <v>5</v>
      </c>
      <c r="E445" s="74">
        <v>34</v>
      </c>
      <c r="F445" s="4">
        <f t="shared" ref="F445:F462" si="47">ROUND(PRODUCT(E445*E445*3.14159/40000*D445),2)</f>
        <v>0.45</v>
      </c>
      <c r="G445" s="26"/>
      <c r="H445" s="26"/>
      <c r="I445" s="26"/>
    </row>
    <row r="446" spans="1:9" ht="18" customHeight="1" x14ac:dyDescent="0.25">
      <c r="A446" s="3">
        <f t="shared" si="45"/>
        <v>1781</v>
      </c>
      <c r="B446" s="24" t="s">
        <v>27</v>
      </c>
      <c r="C446" s="61" t="str">
        <f t="shared" si="46"/>
        <v>3b</v>
      </c>
      <c r="D446" s="31">
        <v>5</v>
      </c>
      <c r="E446" s="74">
        <v>35</v>
      </c>
      <c r="F446" s="4">
        <f t="shared" si="47"/>
        <v>0.48</v>
      </c>
      <c r="G446" s="26"/>
      <c r="H446" s="26"/>
      <c r="I446" s="26"/>
    </row>
    <row r="447" spans="1:9" ht="18" customHeight="1" x14ac:dyDescent="0.25">
      <c r="A447" s="3">
        <f t="shared" si="45"/>
        <v>1782</v>
      </c>
      <c r="B447" s="24" t="s">
        <v>27</v>
      </c>
      <c r="C447" s="61" t="str">
        <f t="shared" si="46"/>
        <v>3b</v>
      </c>
      <c r="D447" s="31">
        <v>5</v>
      </c>
      <c r="E447" s="74">
        <v>36</v>
      </c>
      <c r="F447" s="4">
        <f t="shared" si="47"/>
        <v>0.51</v>
      </c>
      <c r="G447" s="26"/>
      <c r="H447" s="26"/>
      <c r="I447" s="14"/>
    </row>
    <row r="448" spans="1:9" ht="18" customHeight="1" x14ac:dyDescent="0.25">
      <c r="A448" s="3">
        <f t="shared" si="45"/>
        <v>1783</v>
      </c>
      <c r="B448" s="24" t="s">
        <v>27</v>
      </c>
      <c r="C448" s="61" t="str">
        <f t="shared" si="46"/>
        <v>5</v>
      </c>
      <c r="D448" s="31">
        <v>5</v>
      </c>
      <c r="E448" s="74">
        <v>50</v>
      </c>
      <c r="F448" s="4">
        <f t="shared" si="47"/>
        <v>0.98</v>
      </c>
      <c r="G448" s="41"/>
      <c r="H448" s="41"/>
      <c r="I448" s="41"/>
    </row>
    <row r="449" spans="1:9" ht="18" customHeight="1" x14ac:dyDescent="0.25">
      <c r="A449" s="3">
        <f t="shared" si="45"/>
        <v>1784</v>
      </c>
      <c r="B449" s="24" t="s">
        <v>27</v>
      </c>
      <c r="C449" s="61" t="str">
        <f t="shared" si="46"/>
        <v>4</v>
      </c>
      <c r="D449" s="31">
        <v>5</v>
      </c>
      <c r="E449" s="74">
        <v>45</v>
      </c>
      <c r="F449" s="4">
        <f t="shared" si="47"/>
        <v>0.8</v>
      </c>
      <c r="G449" s="43"/>
      <c r="H449" s="26"/>
      <c r="I449" s="26"/>
    </row>
    <row r="450" spans="1:9" ht="18" customHeight="1" x14ac:dyDescent="0.25">
      <c r="A450" s="3">
        <f t="shared" si="45"/>
        <v>1785</v>
      </c>
      <c r="B450" s="24" t="s">
        <v>27</v>
      </c>
      <c r="C450" s="61" t="str">
        <f t="shared" si="46"/>
        <v>3b</v>
      </c>
      <c r="D450" s="31">
        <v>5</v>
      </c>
      <c r="E450" s="74">
        <v>38</v>
      </c>
      <c r="F450" s="4">
        <f t="shared" si="47"/>
        <v>0.56999999999999995</v>
      </c>
      <c r="G450" s="36"/>
      <c r="H450" s="36"/>
      <c r="I450" s="36"/>
    </row>
    <row r="451" spans="1:9" ht="18" customHeight="1" x14ac:dyDescent="0.25">
      <c r="A451" s="3">
        <f t="shared" si="45"/>
        <v>1786</v>
      </c>
      <c r="B451" s="24" t="s">
        <v>27</v>
      </c>
      <c r="C451" s="61" t="str">
        <f t="shared" si="46"/>
        <v>4</v>
      </c>
      <c r="D451" s="31">
        <v>5</v>
      </c>
      <c r="E451" s="74">
        <v>42</v>
      </c>
      <c r="F451" s="4">
        <f t="shared" si="47"/>
        <v>0.69</v>
      </c>
      <c r="G451" s="26"/>
      <c r="H451" s="26"/>
      <c r="I451" s="26"/>
    </row>
    <row r="452" spans="1:9" ht="18" customHeight="1" x14ac:dyDescent="0.25">
      <c r="A452" s="3">
        <f t="shared" si="45"/>
        <v>1787</v>
      </c>
      <c r="B452" s="24" t="s">
        <v>28</v>
      </c>
      <c r="C452" s="61" t="str">
        <f t="shared" si="46"/>
        <v>4</v>
      </c>
      <c r="D452" s="31">
        <v>5</v>
      </c>
      <c r="E452" s="74">
        <v>47</v>
      </c>
      <c r="F452" s="4">
        <f t="shared" si="47"/>
        <v>0.87</v>
      </c>
      <c r="G452" s="26"/>
      <c r="H452" s="26"/>
      <c r="I452" s="26"/>
    </row>
    <row r="453" spans="1:9" ht="18" customHeight="1" x14ac:dyDescent="0.25">
      <c r="A453" s="3">
        <f t="shared" si="45"/>
        <v>1788</v>
      </c>
      <c r="B453" s="24" t="s">
        <v>28</v>
      </c>
      <c r="C453" s="61" t="str">
        <f t="shared" si="46"/>
        <v>5</v>
      </c>
      <c r="D453" s="31">
        <v>5</v>
      </c>
      <c r="E453" s="74">
        <v>53</v>
      </c>
      <c r="F453" s="4">
        <f t="shared" si="47"/>
        <v>1.1000000000000001</v>
      </c>
      <c r="G453" s="26"/>
      <c r="H453" s="26"/>
      <c r="I453" s="26"/>
    </row>
    <row r="454" spans="1:9" ht="18" customHeight="1" x14ac:dyDescent="0.25">
      <c r="A454" s="3">
        <f t="shared" si="45"/>
        <v>1789</v>
      </c>
      <c r="B454" s="24" t="s">
        <v>28</v>
      </c>
      <c r="C454" s="61" t="str">
        <f t="shared" si="46"/>
        <v>6</v>
      </c>
      <c r="D454" s="31">
        <v>5</v>
      </c>
      <c r="E454" s="74">
        <v>66</v>
      </c>
      <c r="F454" s="4">
        <f t="shared" si="47"/>
        <v>1.71</v>
      </c>
      <c r="G454" s="26"/>
      <c r="H454" s="26"/>
      <c r="I454" s="26"/>
    </row>
    <row r="455" spans="1:9" ht="18" customHeight="1" x14ac:dyDescent="0.25">
      <c r="A455" s="3">
        <f t="shared" si="45"/>
        <v>1790</v>
      </c>
      <c r="B455" s="24" t="s">
        <v>28</v>
      </c>
      <c r="C455" s="61" t="str">
        <f t="shared" si="46"/>
        <v>5</v>
      </c>
      <c r="D455" s="31">
        <v>5</v>
      </c>
      <c r="E455" s="74">
        <v>58</v>
      </c>
      <c r="F455" s="4">
        <f t="shared" si="47"/>
        <v>1.32</v>
      </c>
      <c r="G455" s="26"/>
      <c r="H455" s="26"/>
      <c r="I455" s="26"/>
    </row>
    <row r="456" spans="1:9" ht="18" customHeight="1" x14ac:dyDescent="0.25">
      <c r="A456" s="3">
        <f t="shared" si="45"/>
        <v>1791</v>
      </c>
      <c r="B456" s="24" t="s">
        <v>28</v>
      </c>
      <c r="C456" s="61" t="str">
        <f t="shared" si="46"/>
        <v>4</v>
      </c>
      <c r="D456" s="31">
        <v>5</v>
      </c>
      <c r="E456" s="74">
        <v>45</v>
      </c>
      <c r="F456" s="4">
        <f t="shared" si="47"/>
        <v>0.8</v>
      </c>
      <c r="G456" s="41"/>
      <c r="H456" s="41"/>
      <c r="I456" s="41"/>
    </row>
    <row r="457" spans="1:9" ht="18" customHeight="1" x14ac:dyDescent="0.25">
      <c r="A457" s="3">
        <f t="shared" si="45"/>
        <v>1792</v>
      </c>
      <c r="B457" s="24" t="s">
        <v>28</v>
      </c>
      <c r="C457" s="61" t="str">
        <f t="shared" si="46"/>
        <v>4</v>
      </c>
      <c r="D457" s="31">
        <v>5</v>
      </c>
      <c r="E457" s="74">
        <v>40</v>
      </c>
      <c r="F457" s="4">
        <f t="shared" si="47"/>
        <v>0.63</v>
      </c>
      <c r="G457" s="41"/>
      <c r="H457" s="41"/>
      <c r="I457" s="41"/>
    </row>
    <row r="458" spans="1:9" ht="18" customHeight="1" x14ac:dyDescent="0.25">
      <c r="A458" s="3">
        <f t="shared" si="45"/>
        <v>1793</v>
      </c>
      <c r="B458" s="24" t="s">
        <v>28</v>
      </c>
      <c r="C458" s="61" t="str">
        <f t="shared" si="46"/>
        <v>5</v>
      </c>
      <c r="D458" s="31">
        <v>5</v>
      </c>
      <c r="E458" s="74">
        <v>53</v>
      </c>
      <c r="F458" s="4">
        <f t="shared" si="47"/>
        <v>1.1000000000000001</v>
      </c>
      <c r="G458" s="41"/>
      <c r="H458" s="41"/>
      <c r="I458" s="41"/>
    </row>
    <row r="459" spans="1:9" ht="18" customHeight="1" x14ac:dyDescent="0.25">
      <c r="A459" s="3">
        <f t="shared" si="45"/>
        <v>1794</v>
      </c>
      <c r="B459" s="24" t="s">
        <v>28</v>
      </c>
      <c r="C459" s="61" t="str">
        <f t="shared" si="46"/>
        <v>4</v>
      </c>
      <c r="D459" s="31">
        <v>5</v>
      </c>
      <c r="E459" s="74">
        <v>49</v>
      </c>
      <c r="F459" s="4">
        <f t="shared" si="47"/>
        <v>0.94</v>
      </c>
      <c r="G459" s="41"/>
      <c r="H459" s="41"/>
      <c r="I459" s="41"/>
    </row>
    <row r="460" spans="1:9" ht="18" customHeight="1" x14ac:dyDescent="0.25">
      <c r="A460" s="3">
        <f t="shared" si="45"/>
        <v>1795</v>
      </c>
      <c r="B460" s="24" t="s">
        <v>27</v>
      </c>
      <c r="C460" s="61" t="str">
        <f t="shared" si="46"/>
        <v>5</v>
      </c>
      <c r="D460" s="31">
        <v>10.5</v>
      </c>
      <c r="E460" s="74">
        <v>52</v>
      </c>
      <c r="F460" s="4">
        <f t="shared" si="47"/>
        <v>2.23</v>
      </c>
      <c r="G460" s="41"/>
      <c r="H460" s="41"/>
      <c r="I460" s="41"/>
    </row>
    <row r="461" spans="1:9" ht="18" customHeight="1" x14ac:dyDescent="0.25">
      <c r="A461" s="3">
        <f t="shared" si="45"/>
        <v>1796</v>
      </c>
      <c r="B461" s="24" t="s">
        <v>27</v>
      </c>
      <c r="C461" s="61" t="str">
        <f t="shared" si="46"/>
        <v>4</v>
      </c>
      <c r="D461" s="31">
        <v>5</v>
      </c>
      <c r="E461" s="74">
        <v>42</v>
      </c>
      <c r="F461" s="4">
        <f t="shared" si="47"/>
        <v>0.69</v>
      </c>
      <c r="G461" s="41"/>
      <c r="H461" s="41"/>
      <c r="I461" s="41"/>
    </row>
    <row r="462" spans="1:9" ht="18" customHeight="1" x14ac:dyDescent="0.25">
      <c r="A462" s="3">
        <f t="shared" si="45"/>
        <v>1797</v>
      </c>
      <c r="B462" s="24" t="s">
        <v>27</v>
      </c>
      <c r="C462" s="61" t="str">
        <f t="shared" si="46"/>
        <v>4</v>
      </c>
      <c r="D462" s="31">
        <v>5</v>
      </c>
      <c r="E462" s="74">
        <v>49</v>
      </c>
      <c r="F462" s="4">
        <f t="shared" si="47"/>
        <v>0.94</v>
      </c>
      <c r="G462" s="41"/>
      <c r="H462" s="41"/>
      <c r="I462" s="41"/>
    </row>
    <row r="463" spans="1:9" ht="18" customHeight="1" x14ac:dyDescent="0.25">
      <c r="A463" s="3">
        <f t="shared" si="45"/>
        <v>1798</v>
      </c>
      <c r="B463" s="24" t="s">
        <v>27</v>
      </c>
      <c r="C463" s="61" t="str">
        <f t="shared" si="46"/>
        <v>3b</v>
      </c>
      <c r="D463" s="31">
        <v>4.5</v>
      </c>
      <c r="E463" s="74">
        <v>36</v>
      </c>
      <c r="F463" s="4">
        <f>ROUND(PRODUCT(E463*E463*3.14159/40000*D463),2)</f>
        <v>0.46</v>
      </c>
      <c r="G463" s="26"/>
      <c r="H463" s="26"/>
      <c r="I463" s="26"/>
    </row>
    <row r="464" spans="1:9" ht="18" customHeight="1" x14ac:dyDescent="0.25">
      <c r="A464" s="6"/>
      <c r="B464" s="6"/>
      <c r="C464" s="60"/>
      <c r="D464" s="70"/>
      <c r="E464" s="75"/>
      <c r="F464" s="9"/>
    </row>
    <row r="465" spans="1:9" ht="18" customHeight="1" x14ac:dyDescent="0.25">
      <c r="B465" s="6" t="s">
        <v>21</v>
      </c>
      <c r="F465" s="78"/>
      <c r="H465" s="85" t="s">
        <v>22</v>
      </c>
      <c r="I465" s="85"/>
    </row>
    <row r="466" spans="1:9" ht="16.5" customHeight="1" x14ac:dyDescent="0.25">
      <c r="A466" s="7"/>
      <c r="B466" s="8" t="s">
        <v>23</v>
      </c>
      <c r="C466" s="60"/>
      <c r="D466" s="68"/>
      <c r="E466" s="60"/>
      <c r="F466" s="55"/>
      <c r="G466" s="7"/>
      <c r="H466" s="86" t="s">
        <v>24</v>
      </c>
      <c r="I466" s="86"/>
    </row>
    <row r="467" spans="1:9" ht="12.75" customHeight="1" x14ac:dyDescent="0.25"/>
    <row r="468" spans="1:9" x14ac:dyDescent="0.25">
      <c r="A468" s="1" t="s">
        <v>0</v>
      </c>
      <c r="B468" s="1"/>
      <c r="C468" s="60"/>
      <c r="D468" s="64"/>
      <c r="E468" s="56"/>
      <c r="F468" s="53"/>
      <c r="G468" s="1"/>
      <c r="H468" s="1"/>
      <c r="I468" s="1" t="s">
        <v>44</v>
      </c>
    </row>
    <row r="469" spans="1:9" ht="22.5" customHeight="1" x14ac:dyDescent="0.25">
      <c r="A469" s="1" t="s">
        <v>1</v>
      </c>
      <c r="B469" s="1"/>
      <c r="C469" s="60"/>
      <c r="D469" s="64"/>
      <c r="E469" s="56"/>
      <c r="F469" s="53"/>
      <c r="G469" s="1"/>
      <c r="H469" s="1"/>
      <c r="I469" s="1" t="s">
        <v>43</v>
      </c>
    </row>
    <row r="470" spans="1:9" x14ac:dyDescent="0.25">
      <c r="A470" s="1" t="s">
        <v>2</v>
      </c>
      <c r="B470" s="1"/>
      <c r="C470" s="60"/>
      <c r="D470" s="64"/>
      <c r="E470" s="56"/>
      <c r="F470" s="53"/>
      <c r="G470" s="1"/>
      <c r="H470" s="1"/>
      <c r="I470" s="1" t="s">
        <v>37</v>
      </c>
    </row>
    <row r="471" spans="1:9" x14ac:dyDescent="0.25">
      <c r="C471" s="84" t="s">
        <v>45</v>
      </c>
      <c r="D471" s="84"/>
      <c r="E471" s="84"/>
      <c r="F471" s="84"/>
      <c r="G471" s="84"/>
      <c r="H471" s="84"/>
      <c r="I471" s="18" t="s">
        <v>38</v>
      </c>
    </row>
    <row r="472" spans="1:9" x14ac:dyDescent="0.25">
      <c r="C472" s="83" t="s">
        <v>3</v>
      </c>
      <c r="D472" s="83"/>
      <c r="E472" s="83"/>
      <c r="F472" s="83"/>
      <c r="G472" s="83"/>
      <c r="H472" s="83"/>
    </row>
    <row r="473" spans="1:9" x14ac:dyDescent="0.25">
      <c r="A473" s="20" t="s">
        <v>4</v>
      </c>
      <c r="B473" s="20" t="s">
        <v>5</v>
      </c>
      <c r="C473" s="57" t="s">
        <v>6</v>
      </c>
      <c r="D473" s="65" t="s">
        <v>7</v>
      </c>
      <c r="E473" s="57" t="s">
        <v>8</v>
      </c>
      <c r="F473" s="32" t="s">
        <v>9</v>
      </c>
      <c r="G473" s="27" t="s">
        <v>10</v>
      </c>
      <c r="H473" s="44" t="s">
        <v>11</v>
      </c>
      <c r="I473" s="27" t="s">
        <v>12</v>
      </c>
    </row>
    <row r="474" spans="1:9" x14ac:dyDescent="0.25">
      <c r="A474" s="21"/>
      <c r="B474" s="21"/>
      <c r="C474" s="58"/>
      <c r="D474" s="66" t="s">
        <v>13</v>
      </c>
      <c r="E474" s="58" t="s">
        <v>14</v>
      </c>
      <c r="F474" s="33" t="s">
        <v>15</v>
      </c>
      <c r="G474" s="28" t="s">
        <v>16</v>
      </c>
      <c r="H474" s="45"/>
      <c r="I474" s="28"/>
    </row>
    <row r="475" spans="1:9" ht="19.5" customHeight="1" x14ac:dyDescent="0.25">
      <c r="A475" s="3">
        <f>SUM(A463+1)</f>
        <v>1799</v>
      </c>
      <c r="B475" s="24" t="s">
        <v>28</v>
      </c>
      <c r="C475" s="61" t="str">
        <f>IF(E475&gt;69,"6+",IF(E475&gt;59,"6",IF(E475&gt;49,"5",IF(E475&gt;39,"4",IF(E475&gt;34,"3b",IF(E475&gt;29,"3a",IF(E475&gt;24,"2b",)))))))</f>
        <v>6</v>
      </c>
      <c r="D475" s="31">
        <v>5</v>
      </c>
      <c r="E475" s="74">
        <v>60</v>
      </c>
      <c r="F475" s="4">
        <f>ROUND(PRODUCT(E475*E475*3.14159/40000*D475),2)</f>
        <v>1.41</v>
      </c>
      <c r="G475" s="26"/>
      <c r="H475" s="26"/>
      <c r="I475" s="26"/>
    </row>
    <row r="476" spans="1:9" ht="16.5" customHeight="1" x14ac:dyDescent="0.25">
      <c r="A476" s="3">
        <f t="shared" ref="A476:A493" si="48">SUM(A475+1)</f>
        <v>1800</v>
      </c>
      <c r="B476" s="24" t="s">
        <v>28</v>
      </c>
      <c r="C476" s="61" t="str">
        <f t="shared" ref="C476:C493" si="49">IF(E476&gt;69,"6+",IF(E476&gt;59,"6",IF(E476&gt;49,"5",IF(E476&gt;39,"4",IF(E476&gt;34,"3b",IF(E476&gt;29,"3a",IF(E476&gt;24,"2b",)))))))</f>
        <v>5</v>
      </c>
      <c r="D476" s="31">
        <v>5</v>
      </c>
      <c r="E476" s="74">
        <v>53</v>
      </c>
      <c r="F476" s="4">
        <f t="shared" ref="F476:F493" si="50">ROUND(PRODUCT(E476*E476*3.14159/40000*D476),2)</f>
        <v>1.1000000000000001</v>
      </c>
      <c r="G476" s="26"/>
      <c r="H476" s="26"/>
      <c r="I476" s="26"/>
    </row>
    <row r="477" spans="1:9" ht="18" customHeight="1" x14ac:dyDescent="0.25">
      <c r="A477" s="3">
        <f t="shared" si="48"/>
        <v>1801</v>
      </c>
      <c r="B477" s="24" t="s">
        <v>28</v>
      </c>
      <c r="C477" s="61" t="str">
        <f t="shared" si="49"/>
        <v>5</v>
      </c>
      <c r="D477" s="31">
        <v>5.5</v>
      </c>
      <c r="E477" s="74">
        <v>58</v>
      </c>
      <c r="F477" s="4">
        <f t="shared" si="50"/>
        <v>1.45</v>
      </c>
      <c r="G477" s="26"/>
      <c r="H477" s="26"/>
      <c r="I477" s="26"/>
    </row>
    <row r="478" spans="1:9" ht="18" customHeight="1" x14ac:dyDescent="0.25">
      <c r="A478" s="3">
        <f t="shared" si="48"/>
        <v>1802</v>
      </c>
      <c r="B478" s="24" t="s">
        <v>28</v>
      </c>
      <c r="C478" s="61" t="str">
        <f t="shared" si="49"/>
        <v>5</v>
      </c>
      <c r="D478" s="31">
        <v>5</v>
      </c>
      <c r="E478" s="74">
        <v>54</v>
      </c>
      <c r="F478" s="4">
        <f t="shared" si="50"/>
        <v>1.1499999999999999</v>
      </c>
      <c r="G478" s="26"/>
      <c r="H478" s="26"/>
      <c r="I478" s="14"/>
    </row>
    <row r="479" spans="1:9" ht="18" customHeight="1" x14ac:dyDescent="0.25">
      <c r="A479" s="3">
        <f t="shared" si="48"/>
        <v>1803</v>
      </c>
      <c r="B479" s="24" t="s">
        <v>28</v>
      </c>
      <c r="C479" s="61" t="str">
        <f t="shared" si="49"/>
        <v>4</v>
      </c>
      <c r="D479" s="31">
        <v>5</v>
      </c>
      <c r="E479" s="74">
        <v>48</v>
      </c>
      <c r="F479" s="4">
        <f t="shared" si="50"/>
        <v>0.9</v>
      </c>
      <c r="G479" s="41"/>
      <c r="H479" s="41"/>
      <c r="I479" s="41"/>
    </row>
    <row r="480" spans="1:9" ht="18" customHeight="1" x14ac:dyDescent="0.25">
      <c r="A480" s="3">
        <f t="shared" si="48"/>
        <v>1804</v>
      </c>
      <c r="B480" s="24" t="s">
        <v>28</v>
      </c>
      <c r="C480" s="61" t="str">
        <f t="shared" si="49"/>
        <v>5</v>
      </c>
      <c r="D480" s="31">
        <v>5</v>
      </c>
      <c r="E480" s="74">
        <v>53</v>
      </c>
      <c r="F480" s="4">
        <f t="shared" si="50"/>
        <v>1.1000000000000001</v>
      </c>
      <c r="G480" s="43"/>
      <c r="H480" s="26"/>
      <c r="I480" s="14"/>
    </row>
    <row r="481" spans="1:9" ht="18" customHeight="1" x14ac:dyDescent="0.25">
      <c r="A481" s="3">
        <f t="shared" si="48"/>
        <v>1805</v>
      </c>
      <c r="B481" s="24" t="s">
        <v>28</v>
      </c>
      <c r="C481" s="61" t="str">
        <f t="shared" si="49"/>
        <v>4</v>
      </c>
      <c r="D481" s="31">
        <v>5</v>
      </c>
      <c r="E481" s="74">
        <v>49</v>
      </c>
      <c r="F481" s="4">
        <f t="shared" si="50"/>
        <v>0.94</v>
      </c>
      <c r="G481" s="36"/>
      <c r="H481" s="36"/>
      <c r="I481" s="36"/>
    </row>
    <row r="482" spans="1:9" ht="18" customHeight="1" x14ac:dyDescent="0.25">
      <c r="A482" s="3">
        <f t="shared" si="48"/>
        <v>1806</v>
      </c>
      <c r="B482" s="24" t="s">
        <v>28</v>
      </c>
      <c r="C482" s="61" t="str">
        <f t="shared" si="49"/>
        <v>5</v>
      </c>
      <c r="D482" s="31">
        <v>5</v>
      </c>
      <c r="E482" s="74">
        <v>56</v>
      </c>
      <c r="F482" s="4">
        <f t="shared" si="50"/>
        <v>1.23</v>
      </c>
      <c r="G482" s="26"/>
      <c r="H482" s="26"/>
      <c r="I482" s="26"/>
    </row>
    <row r="483" spans="1:9" ht="18" customHeight="1" x14ac:dyDescent="0.25">
      <c r="A483" s="3">
        <f t="shared" si="48"/>
        <v>1807</v>
      </c>
      <c r="B483" s="24" t="s">
        <v>28</v>
      </c>
      <c r="C483" s="61" t="str">
        <f t="shared" si="49"/>
        <v>4</v>
      </c>
      <c r="D483" s="31">
        <v>5</v>
      </c>
      <c r="E483" s="74">
        <v>47</v>
      </c>
      <c r="F483" s="4">
        <f t="shared" si="50"/>
        <v>0.87</v>
      </c>
      <c r="G483" s="26"/>
      <c r="H483" s="26"/>
      <c r="I483" s="26"/>
    </row>
    <row r="484" spans="1:9" ht="18" customHeight="1" x14ac:dyDescent="0.25">
      <c r="A484" s="3">
        <f t="shared" si="48"/>
        <v>1808</v>
      </c>
      <c r="B484" s="24" t="s">
        <v>28</v>
      </c>
      <c r="C484" s="61" t="str">
        <f t="shared" si="49"/>
        <v>5</v>
      </c>
      <c r="D484" s="31">
        <v>5</v>
      </c>
      <c r="E484" s="74">
        <v>52</v>
      </c>
      <c r="F484" s="4">
        <f t="shared" si="50"/>
        <v>1.06</v>
      </c>
      <c r="G484" s="26"/>
      <c r="H484" s="26"/>
      <c r="I484" s="26"/>
    </row>
    <row r="485" spans="1:9" ht="18" customHeight="1" x14ac:dyDescent="0.25">
      <c r="A485" s="3">
        <f t="shared" si="48"/>
        <v>1809</v>
      </c>
      <c r="B485" s="24" t="s">
        <v>28</v>
      </c>
      <c r="C485" s="61" t="str">
        <f t="shared" si="49"/>
        <v>4</v>
      </c>
      <c r="D485" s="31">
        <v>5</v>
      </c>
      <c r="E485" s="74">
        <v>49</v>
      </c>
      <c r="F485" s="4">
        <f t="shared" si="50"/>
        <v>0.94</v>
      </c>
      <c r="G485" s="26"/>
      <c r="H485" s="26"/>
      <c r="I485" s="26"/>
    </row>
    <row r="486" spans="1:9" ht="18" customHeight="1" x14ac:dyDescent="0.25">
      <c r="A486" s="3">
        <f t="shared" si="48"/>
        <v>1810</v>
      </c>
      <c r="B486" s="24" t="s">
        <v>28</v>
      </c>
      <c r="C486" s="61" t="str">
        <f t="shared" si="49"/>
        <v>4</v>
      </c>
      <c r="D486" s="31">
        <v>5</v>
      </c>
      <c r="E486" s="74">
        <v>41</v>
      </c>
      <c r="F486" s="4">
        <f t="shared" si="50"/>
        <v>0.66</v>
      </c>
      <c r="G486" s="26"/>
      <c r="H486" s="26"/>
      <c r="I486" s="26"/>
    </row>
    <row r="487" spans="1:9" ht="18" customHeight="1" x14ac:dyDescent="0.25">
      <c r="A487" s="3">
        <f t="shared" si="48"/>
        <v>1811</v>
      </c>
      <c r="B487" s="24" t="s">
        <v>28</v>
      </c>
      <c r="C487" s="61" t="str">
        <f t="shared" si="49"/>
        <v>4</v>
      </c>
      <c r="D487" s="31">
        <v>5</v>
      </c>
      <c r="E487" s="74">
        <v>40</v>
      </c>
      <c r="F487" s="4">
        <f t="shared" si="50"/>
        <v>0.63</v>
      </c>
      <c r="G487" s="41"/>
      <c r="H487" s="41"/>
      <c r="I487" s="41"/>
    </row>
    <row r="488" spans="1:9" ht="18" customHeight="1" x14ac:dyDescent="0.25">
      <c r="A488" s="3">
        <f t="shared" si="48"/>
        <v>1812</v>
      </c>
      <c r="B488" s="24" t="s">
        <v>28</v>
      </c>
      <c r="C488" s="61" t="str">
        <f t="shared" si="49"/>
        <v>4</v>
      </c>
      <c r="D488" s="31">
        <v>5</v>
      </c>
      <c r="E488" s="74">
        <v>43</v>
      </c>
      <c r="F488" s="4">
        <f t="shared" si="50"/>
        <v>0.73</v>
      </c>
      <c r="G488" s="41"/>
      <c r="H488" s="41"/>
      <c r="I488" s="41"/>
    </row>
    <row r="489" spans="1:9" ht="18" customHeight="1" x14ac:dyDescent="0.25">
      <c r="A489" s="3">
        <f t="shared" si="48"/>
        <v>1813</v>
      </c>
      <c r="B489" s="24" t="s">
        <v>28</v>
      </c>
      <c r="C489" s="61" t="str">
        <f t="shared" si="49"/>
        <v>4</v>
      </c>
      <c r="D489" s="31">
        <v>5</v>
      </c>
      <c r="E489" s="74">
        <v>47</v>
      </c>
      <c r="F489" s="4">
        <f t="shared" si="50"/>
        <v>0.87</v>
      </c>
      <c r="G489" s="41"/>
      <c r="H489" s="41"/>
      <c r="I489" s="41"/>
    </row>
    <row r="490" spans="1:9" ht="18" customHeight="1" x14ac:dyDescent="0.25">
      <c r="A490" s="3">
        <f t="shared" si="48"/>
        <v>1814</v>
      </c>
      <c r="B490" s="24" t="s">
        <v>28</v>
      </c>
      <c r="C490" s="61" t="str">
        <f t="shared" si="49"/>
        <v>4</v>
      </c>
      <c r="D490" s="31">
        <v>5</v>
      </c>
      <c r="E490" s="74">
        <v>48</v>
      </c>
      <c r="F490" s="4">
        <f t="shared" si="50"/>
        <v>0.9</v>
      </c>
      <c r="G490" s="41"/>
      <c r="H490" s="41"/>
      <c r="I490" s="41"/>
    </row>
    <row r="491" spans="1:9" ht="18" customHeight="1" x14ac:dyDescent="0.25">
      <c r="A491" s="3">
        <f t="shared" si="48"/>
        <v>1815</v>
      </c>
      <c r="B491" s="24" t="s">
        <v>28</v>
      </c>
      <c r="C491" s="61" t="str">
        <f t="shared" si="49"/>
        <v>4</v>
      </c>
      <c r="D491" s="31">
        <v>5</v>
      </c>
      <c r="E491" s="74">
        <v>44</v>
      </c>
      <c r="F491" s="4">
        <f t="shared" si="50"/>
        <v>0.76</v>
      </c>
      <c r="G491" s="41"/>
      <c r="H491" s="41"/>
      <c r="I491" s="41"/>
    </row>
    <row r="492" spans="1:9" ht="18" customHeight="1" x14ac:dyDescent="0.25">
      <c r="A492" s="3">
        <f t="shared" si="48"/>
        <v>1816</v>
      </c>
      <c r="B492" s="24" t="s">
        <v>28</v>
      </c>
      <c r="C492" s="61" t="str">
        <f t="shared" si="49"/>
        <v>4</v>
      </c>
      <c r="D492" s="31">
        <v>5</v>
      </c>
      <c r="E492" s="74">
        <v>45</v>
      </c>
      <c r="F492" s="4">
        <f t="shared" si="50"/>
        <v>0.8</v>
      </c>
      <c r="G492" s="41"/>
      <c r="H492" s="41"/>
      <c r="I492" s="41"/>
    </row>
    <row r="493" spans="1:9" ht="18" customHeight="1" x14ac:dyDescent="0.25">
      <c r="A493" s="3">
        <f t="shared" si="48"/>
        <v>1817</v>
      </c>
      <c r="B493" s="24" t="s">
        <v>28</v>
      </c>
      <c r="C493" s="61" t="str">
        <f t="shared" si="49"/>
        <v>4</v>
      </c>
      <c r="D493" s="31">
        <v>5</v>
      </c>
      <c r="E493" s="74">
        <v>49</v>
      </c>
      <c r="F493" s="4">
        <f t="shared" si="50"/>
        <v>0.94</v>
      </c>
      <c r="G493" s="26"/>
      <c r="H493" s="26"/>
      <c r="I493" s="26"/>
    </row>
    <row r="494" spans="1:9" ht="39.75" customHeight="1" x14ac:dyDescent="0.25">
      <c r="B494" s="6" t="s">
        <v>21</v>
      </c>
      <c r="F494" s="78"/>
      <c r="H494" s="85" t="s">
        <v>22</v>
      </c>
      <c r="I494" s="85"/>
    </row>
    <row r="495" spans="1:9" ht="14.25" customHeight="1" x14ac:dyDescent="0.25">
      <c r="A495" s="7"/>
      <c r="B495" s="8" t="s">
        <v>23</v>
      </c>
      <c r="C495" s="60"/>
      <c r="D495" s="68"/>
      <c r="E495" s="60"/>
      <c r="F495" s="55"/>
      <c r="G495" s="7"/>
      <c r="H495" s="86" t="s">
        <v>24</v>
      </c>
      <c r="I495" s="86"/>
    </row>
    <row r="498" spans="8:8" x14ac:dyDescent="0.25">
      <c r="H498" s="34"/>
    </row>
  </sheetData>
  <mergeCells count="68">
    <mergeCell ref="H494:I494"/>
    <mergeCell ref="H495:I495"/>
    <mergeCell ref="C440:H440"/>
    <mergeCell ref="C441:H441"/>
    <mergeCell ref="H465:I465"/>
    <mergeCell ref="H466:I466"/>
    <mergeCell ref="C471:H471"/>
    <mergeCell ref="C472:H472"/>
    <mergeCell ref="H436:I436"/>
    <mergeCell ref="C353:H353"/>
    <mergeCell ref="C354:H354"/>
    <mergeCell ref="H376:I376"/>
    <mergeCell ref="H377:I377"/>
    <mergeCell ref="C382:H382"/>
    <mergeCell ref="C383:H383"/>
    <mergeCell ref="H405:I405"/>
    <mergeCell ref="H406:I406"/>
    <mergeCell ref="C410:H410"/>
    <mergeCell ref="C411:H411"/>
    <mergeCell ref="H435:I435"/>
    <mergeCell ref="H349:I349"/>
    <mergeCell ref="C265:H265"/>
    <mergeCell ref="C266:H266"/>
    <mergeCell ref="H289:I289"/>
    <mergeCell ref="H290:I290"/>
    <mergeCell ref="C294:H294"/>
    <mergeCell ref="C295:H295"/>
    <mergeCell ref="H318:I318"/>
    <mergeCell ref="H319:I319"/>
    <mergeCell ref="C324:H324"/>
    <mergeCell ref="C325:H325"/>
    <mergeCell ref="H348:I348"/>
    <mergeCell ref="H260:I260"/>
    <mergeCell ref="C175:H175"/>
    <mergeCell ref="C176:H176"/>
    <mergeCell ref="H200:I200"/>
    <mergeCell ref="H201:I201"/>
    <mergeCell ref="C205:H205"/>
    <mergeCell ref="C206:H206"/>
    <mergeCell ref="H229:I229"/>
    <mergeCell ref="H230:I230"/>
    <mergeCell ref="C235:H235"/>
    <mergeCell ref="C236:H236"/>
    <mergeCell ref="H259:I259"/>
    <mergeCell ref="H171:I171"/>
    <mergeCell ref="H117:I117"/>
    <mergeCell ref="C121:H121"/>
    <mergeCell ref="C122:H122"/>
    <mergeCell ref="H59:I59"/>
    <mergeCell ref="H60:I60"/>
    <mergeCell ref="C64:H64"/>
    <mergeCell ref="C65:H65"/>
    <mergeCell ref="H88:I88"/>
    <mergeCell ref="H89:I89"/>
    <mergeCell ref="H143:I143"/>
    <mergeCell ref="H144:I144"/>
    <mergeCell ref="C148:H148"/>
    <mergeCell ref="C149:H149"/>
    <mergeCell ref="H170:I170"/>
    <mergeCell ref="C35:H35"/>
    <mergeCell ref="C93:H93"/>
    <mergeCell ref="C94:H94"/>
    <mergeCell ref="H116:I116"/>
    <mergeCell ref="C4:H4"/>
    <mergeCell ref="C5:H5"/>
    <mergeCell ref="H29:I29"/>
    <mergeCell ref="H30:I30"/>
    <mergeCell ref="C34:H34"/>
  </mergeCells>
  <pageMargins left="0.7" right="0.7" top="0.78740157499999996" bottom="0.78740157499999996" header="0.3" footer="0.3"/>
  <pageSetup paperSize="9" scale="95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82FBEE08A605419FE5F06986B30EE0" ma:contentTypeVersion="12" ma:contentTypeDescription="Ein neues Dokument erstellen." ma:contentTypeScope="" ma:versionID="90fb1d81a8209896a9fc4f97c27fa989">
  <xsd:schema xmlns:xsd="http://www.w3.org/2001/XMLSchema" xmlns:xs="http://www.w3.org/2001/XMLSchema" xmlns:p="http://schemas.microsoft.com/office/2006/metadata/properties" xmlns:ns2="15be23eb-1472-48e8-9ec9-9229101e0f6d" xmlns:ns3="9706b08a-e4db-4eb6-87c3-7b0678ed6148" targetNamespace="http://schemas.microsoft.com/office/2006/metadata/properties" ma:root="true" ma:fieldsID="b658ffc0c5890e8a6002e239894e9525" ns2:_="" ns3:_="">
    <xsd:import namespace="15be23eb-1472-48e8-9ec9-9229101e0f6d"/>
    <xsd:import namespace="9706b08a-e4db-4eb6-87c3-7b0678ed6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e23eb-1472-48e8-9ec9-9229101e0f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6c0877ea-ad3f-4b56-8671-e0931a067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6b08a-e4db-4eb6-87c3-7b0678ed614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3e89c60-f3cb-461a-a304-1a5f430597e8}" ma:internalName="TaxCatchAll" ma:showField="CatchAllData" ma:web="9706b08a-e4db-4eb6-87c3-7b0678ed61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be23eb-1472-48e8-9ec9-9229101e0f6d">
      <Terms xmlns="http://schemas.microsoft.com/office/infopath/2007/PartnerControls"/>
    </lcf76f155ced4ddcb4097134ff3c332f>
    <TaxCatchAll xmlns="9706b08a-e4db-4eb6-87c3-7b0678ed6148" xsi:nil="true"/>
  </documentManagement>
</p:properties>
</file>

<file path=customXml/itemProps1.xml><?xml version="1.0" encoding="utf-8"?>
<ds:datastoreItem xmlns:ds="http://schemas.openxmlformats.org/officeDocument/2006/customXml" ds:itemID="{3AB70BB1-9B11-4CD7-AC75-89F51687E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be23eb-1472-48e8-9ec9-9229101e0f6d"/>
    <ds:schemaRef ds:uri="9706b08a-e4db-4eb6-87c3-7b0678ed6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5CBC05-E788-4603-828C-C5279E35B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897DC-76D4-4106-8ED1-E278DAA64274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9706b08a-e4db-4eb6-87c3-7b0678ed6148"/>
    <ds:schemaRef ds:uri="15be23eb-1472-48e8-9ec9-9229101e0f6d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WBV Coburger Land e.V.</dc:creator>
  <cp:lastModifiedBy>Björn Langbein</cp:lastModifiedBy>
  <cp:lastPrinted>2023-12-13T09:04:05Z</cp:lastPrinted>
  <dcterms:created xsi:type="dcterms:W3CDTF">2023-12-07T10:49:51Z</dcterms:created>
  <dcterms:modified xsi:type="dcterms:W3CDTF">2023-12-13T10:09:04Z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0x010100F682FBEE08A605419FE5F06986B30EE0</vt:lpwstr>
  </property>
  <property fmtid="{D5CDD505-2E9C-101B-9397-08002B2CF9AE}" pid="3" name="MediaServiceImageTags">
    <vt:lpwstr/>
  </property>
</Properties>
</file>